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W:\SA_CLCE\CLCE 2024\PREGÕES ELETRÔNICOS\PE 4 - Seviços Gráficos\"/>
    </mc:Choice>
  </mc:AlternateContent>
  <xr:revisionPtr revIDLastSave="0" documentId="8_{5397A0F0-6FC1-44A0-AF7C-26E2433077E4}" xr6:coauthVersionLast="47" xr6:coauthVersionMax="47" xr10:uidLastSave="{00000000-0000-0000-0000-000000000000}"/>
  <bookViews>
    <workbookView xWindow="-120" yWindow="-120" windowWidth="29040" windowHeight="15840" xr2:uid="{3F73FDDA-55E5-4149-9BC2-3BACD537F352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11" i="1" l="1"/>
  <c r="T408" i="1"/>
  <c r="P400" i="1"/>
  <c r="P401" i="1"/>
  <c r="P402" i="1"/>
  <c r="P403" i="1"/>
  <c r="P404" i="1"/>
  <c r="P405" i="1"/>
  <c r="P406" i="1"/>
  <c r="P407" i="1"/>
  <c r="P399" i="1"/>
  <c r="T391" i="1"/>
  <c r="O390" i="1"/>
  <c r="Q390" i="1"/>
  <c r="S390" i="1"/>
  <c r="Q389" i="1"/>
  <c r="S389" i="1"/>
  <c r="O389" i="1"/>
  <c r="T382" i="1"/>
  <c r="S381" i="1"/>
  <c r="Q381" i="1"/>
  <c r="O381" i="1"/>
  <c r="S380" i="1"/>
  <c r="Q380" i="1"/>
  <c r="O380" i="1"/>
  <c r="S379" i="1"/>
  <c r="Q379" i="1"/>
  <c r="O379" i="1"/>
  <c r="S378" i="1"/>
  <c r="Q378" i="1"/>
  <c r="O378" i="1"/>
  <c r="S377" i="1"/>
  <c r="Q377" i="1"/>
  <c r="O377" i="1"/>
  <c r="S376" i="1"/>
  <c r="Q376" i="1"/>
  <c r="O376" i="1"/>
  <c r="S372" i="1"/>
  <c r="Q372" i="1"/>
  <c r="O372" i="1"/>
  <c r="S371" i="1"/>
  <c r="Q371" i="1"/>
  <c r="O371" i="1"/>
  <c r="S370" i="1"/>
  <c r="Q370" i="1"/>
  <c r="O370" i="1"/>
  <c r="S369" i="1"/>
  <c r="Q369" i="1"/>
  <c r="O369" i="1"/>
  <c r="S368" i="1"/>
  <c r="Q368" i="1"/>
  <c r="O368" i="1"/>
  <c r="S367" i="1"/>
  <c r="Q367" i="1"/>
  <c r="O367" i="1"/>
  <c r="S363" i="1"/>
  <c r="Q363" i="1"/>
  <c r="O363" i="1"/>
  <c r="S362" i="1"/>
  <c r="Q362" i="1"/>
  <c r="O362" i="1"/>
  <c r="S361" i="1"/>
  <c r="Q361" i="1"/>
  <c r="O361" i="1"/>
  <c r="S360" i="1"/>
  <c r="Q360" i="1"/>
  <c r="O360" i="1"/>
  <c r="S359" i="1"/>
  <c r="Q359" i="1"/>
  <c r="O359" i="1"/>
  <c r="S358" i="1"/>
  <c r="Q358" i="1"/>
  <c r="O358" i="1"/>
  <c r="S354" i="1"/>
  <c r="Q354" i="1"/>
  <c r="O354" i="1"/>
  <c r="S353" i="1"/>
  <c r="Q353" i="1"/>
  <c r="O353" i="1"/>
  <c r="S352" i="1"/>
  <c r="Q352" i="1"/>
  <c r="O352" i="1"/>
  <c r="S351" i="1"/>
  <c r="Q351" i="1"/>
  <c r="O351" i="1"/>
  <c r="S350" i="1"/>
  <c r="Q350" i="1"/>
  <c r="O350" i="1"/>
  <c r="S349" i="1"/>
  <c r="Q349" i="1"/>
  <c r="O349" i="1"/>
  <c r="T341" i="1"/>
  <c r="S340" i="1"/>
  <c r="Q340" i="1"/>
  <c r="O340" i="1"/>
  <c r="S339" i="1"/>
  <c r="Q339" i="1"/>
  <c r="O339" i="1"/>
  <c r="S338" i="1"/>
  <c r="Q338" i="1"/>
  <c r="O338" i="1"/>
  <c r="S337" i="1"/>
  <c r="Q337" i="1"/>
  <c r="O337" i="1"/>
  <c r="S336" i="1"/>
  <c r="Q336" i="1"/>
  <c r="O336" i="1"/>
  <c r="S335" i="1"/>
  <c r="Q335" i="1"/>
  <c r="O335" i="1"/>
  <c r="S331" i="1"/>
  <c r="Q331" i="1"/>
  <c r="O331" i="1"/>
  <c r="S330" i="1"/>
  <c r="Q330" i="1"/>
  <c r="O330" i="1"/>
  <c r="S329" i="1"/>
  <c r="Q329" i="1"/>
  <c r="O329" i="1"/>
  <c r="S328" i="1"/>
  <c r="Q328" i="1"/>
  <c r="O328" i="1"/>
  <c r="S327" i="1"/>
  <c r="Q327" i="1"/>
  <c r="O327" i="1"/>
  <c r="S326" i="1"/>
  <c r="Q326" i="1"/>
  <c r="O326" i="1"/>
  <c r="S322" i="1"/>
  <c r="Q322" i="1"/>
  <c r="O322" i="1"/>
  <c r="S321" i="1"/>
  <c r="Q321" i="1"/>
  <c r="O321" i="1"/>
  <c r="S320" i="1"/>
  <c r="Q320" i="1"/>
  <c r="O320" i="1"/>
  <c r="S319" i="1"/>
  <c r="Q319" i="1"/>
  <c r="O319" i="1"/>
  <c r="S318" i="1"/>
  <c r="Q318" i="1"/>
  <c r="O318" i="1"/>
  <c r="S317" i="1"/>
  <c r="Q317" i="1"/>
  <c r="O317" i="1"/>
  <c r="O309" i="1"/>
  <c r="Q309" i="1"/>
  <c r="S309" i="1"/>
  <c r="O310" i="1"/>
  <c r="Q310" i="1"/>
  <c r="S310" i="1"/>
  <c r="O311" i="1"/>
  <c r="Q311" i="1"/>
  <c r="S311" i="1"/>
  <c r="O312" i="1"/>
  <c r="Q312" i="1"/>
  <c r="S312" i="1"/>
  <c r="O313" i="1"/>
  <c r="Q313" i="1"/>
  <c r="S313" i="1"/>
  <c r="Q308" i="1"/>
  <c r="S308" i="1"/>
  <c r="O308" i="1"/>
  <c r="T300" i="1"/>
  <c r="S299" i="1"/>
  <c r="Q299" i="1"/>
  <c r="O299" i="1"/>
  <c r="S298" i="1"/>
  <c r="Q298" i="1"/>
  <c r="O298" i="1"/>
  <c r="S297" i="1"/>
  <c r="Q297" i="1"/>
  <c r="O297" i="1"/>
  <c r="S296" i="1"/>
  <c r="Q296" i="1"/>
  <c r="O296" i="1"/>
  <c r="S295" i="1"/>
  <c r="Q295" i="1"/>
  <c r="O295" i="1"/>
  <c r="S294" i="1"/>
  <c r="Q294" i="1"/>
  <c r="O294" i="1"/>
  <c r="S290" i="1"/>
  <c r="Q290" i="1"/>
  <c r="O290" i="1"/>
  <c r="S289" i="1"/>
  <c r="Q289" i="1"/>
  <c r="O289" i="1"/>
  <c r="S288" i="1"/>
  <c r="Q288" i="1"/>
  <c r="O288" i="1"/>
  <c r="S287" i="1"/>
  <c r="Q287" i="1"/>
  <c r="O287" i="1"/>
  <c r="S286" i="1"/>
  <c r="Q286" i="1"/>
  <c r="O286" i="1"/>
  <c r="S285" i="1"/>
  <c r="Q285" i="1"/>
  <c r="O285" i="1"/>
  <c r="S281" i="1"/>
  <c r="Q281" i="1"/>
  <c r="O281" i="1"/>
  <c r="S280" i="1"/>
  <c r="Q280" i="1"/>
  <c r="O280" i="1"/>
  <c r="S279" i="1"/>
  <c r="Q279" i="1"/>
  <c r="O279" i="1"/>
  <c r="S278" i="1"/>
  <c r="Q278" i="1"/>
  <c r="O278" i="1"/>
  <c r="S277" i="1"/>
  <c r="Q277" i="1"/>
  <c r="O277" i="1"/>
  <c r="S276" i="1"/>
  <c r="Q276" i="1"/>
  <c r="O276" i="1"/>
  <c r="S272" i="1"/>
  <c r="Q272" i="1"/>
  <c r="O272" i="1"/>
  <c r="S271" i="1"/>
  <c r="Q271" i="1"/>
  <c r="O271" i="1"/>
  <c r="S270" i="1"/>
  <c r="Q270" i="1"/>
  <c r="O270" i="1"/>
  <c r="S269" i="1"/>
  <c r="Q269" i="1"/>
  <c r="O269" i="1"/>
  <c r="S268" i="1"/>
  <c r="Q268" i="1"/>
  <c r="O268" i="1"/>
  <c r="S267" i="1"/>
  <c r="Q267" i="1"/>
  <c r="O267" i="1"/>
  <c r="S263" i="1"/>
  <c r="Q263" i="1"/>
  <c r="O263" i="1"/>
  <c r="S262" i="1"/>
  <c r="Q262" i="1"/>
  <c r="O262" i="1"/>
  <c r="S261" i="1"/>
  <c r="Q261" i="1"/>
  <c r="O261" i="1"/>
  <c r="S260" i="1"/>
  <c r="Q260" i="1"/>
  <c r="O260" i="1"/>
  <c r="S259" i="1"/>
  <c r="Q259" i="1"/>
  <c r="O259" i="1"/>
  <c r="S258" i="1"/>
  <c r="Q258" i="1"/>
  <c r="O258" i="1"/>
  <c r="S254" i="1"/>
  <c r="Q254" i="1"/>
  <c r="O254" i="1"/>
  <c r="S253" i="1"/>
  <c r="Q253" i="1"/>
  <c r="O253" i="1"/>
  <c r="S252" i="1"/>
  <c r="Q252" i="1"/>
  <c r="O252" i="1"/>
  <c r="S251" i="1"/>
  <c r="Q251" i="1"/>
  <c r="O251" i="1"/>
  <c r="S250" i="1"/>
  <c r="Q250" i="1"/>
  <c r="O250" i="1"/>
  <c r="S249" i="1"/>
  <c r="Q249" i="1"/>
  <c r="O249" i="1"/>
  <c r="S245" i="1"/>
  <c r="Q245" i="1"/>
  <c r="O245" i="1"/>
  <c r="S244" i="1"/>
  <c r="Q244" i="1"/>
  <c r="O244" i="1"/>
  <c r="S243" i="1"/>
  <c r="Q243" i="1"/>
  <c r="O243" i="1"/>
  <c r="S242" i="1"/>
  <c r="Q242" i="1"/>
  <c r="O242" i="1"/>
  <c r="S241" i="1"/>
  <c r="Q241" i="1"/>
  <c r="O241" i="1"/>
  <c r="S240" i="1"/>
  <c r="Q240" i="1"/>
  <c r="O240" i="1"/>
  <c r="S236" i="1"/>
  <c r="Q236" i="1"/>
  <c r="O236" i="1"/>
  <c r="S235" i="1"/>
  <c r="Q235" i="1"/>
  <c r="O235" i="1"/>
  <c r="S234" i="1"/>
  <c r="Q234" i="1"/>
  <c r="O234" i="1"/>
  <c r="S233" i="1"/>
  <c r="Q233" i="1"/>
  <c r="O233" i="1"/>
  <c r="S232" i="1"/>
  <c r="Q232" i="1"/>
  <c r="O232" i="1"/>
  <c r="S231" i="1"/>
  <c r="Q231" i="1"/>
  <c r="O231" i="1"/>
  <c r="O223" i="1"/>
  <c r="Q223" i="1"/>
  <c r="S223" i="1"/>
  <c r="O224" i="1"/>
  <c r="Q224" i="1"/>
  <c r="S224" i="1"/>
  <c r="O225" i="1"/>
  <c r="Q225" i="1"/>
  <c r="S225" i="1"/>
  <c r="O226" i="1"/>
  <c r="Q226" i="1"/>
  <c r="S226" i="1"/>
  <c r="O227" i="1"/>
  <c r="Q227" i="1"/>
  <c r="S227" i="1"/>
  <c r="Q222" i="1"/>
  <c r="S222" i="1"/>
  <c r="O222" i="1"/>
  <c r="T214" i="1"/>
  <c r="S213" i="1"/>
  <c r="Q213" i="1"/>
  <c r="O213" i="1"/>
  <c r="S209" i="1"/>
  <c r="Q209" i="1"/>
  <c r="O209" i="1"/>
  <c r="T201" i="1"/>
  <c r="S200" i="1"/>
  <c r="Q200" i="1"/>
  <c r="O200" i="1"/>
  <c r="S196" i="1"/>
  <c r="Q196" i="1"/>
  <c r="O196" i="1"/>
  <c r="S192" i="1"/>
  <c r="Q192" i="1"/>
  <c r="O192" i="1"/>
  <c r="T184" i="1"/>
  <c r="T183" i="1"/>
  <c r="S183" i="1"/>
  <c r="R183" i="1"/>
  <c r="Q183" i="1"/>
  <c r="P183" i="1"/>
  <c r="O183" i="1"/>
  <c r="T182" i="1"/>
  <c r="S182" i="1"/>
  <c r="R182" i="1"/>
  <c r="Q182" i="1"/>
  <c r="P182" i="1"/>
  <c r="O182" i="1"/>
  <c r="T181" i="1"/>
  <c r="S181" i="1"/>
  <c r="R181" i="1"/>
  <c r="Q181" i="1"/>
  <c r="P181" i="1"/>
  <c r="O181" i="1"/>
  <c r="T180" i="1"/>
  <c r="S180" i="1"/>
  <c r="R180" i="1"/>
  <c r="Q180" i="1"/>
  <c r="P180" i="1"/>
  <c r="O180" i="1"/>
  <c r="T179" i="1"/>
  <c r="S179" i="1"/>
  <c r="R179" i="1"/>
  <c r="Q179" i="1"/>
  <c r="P179" i="1"/>
  <c r="O179" i="1"/>
  <c r="T178" i="1"/>
  <c r="S178" i="1"/>
  <c r="R178" i="1"/>
  <c r="Q178" i="1"/>
  <c r="P178" i="1"/>
  <c r="O178" i="1"/>
  <c r="T173" i="1"/>
  <c r="S173" i="1"/>
  <c r="R173" i="1"/>
  <c r="Q173" i="1"/>
  <c r="P173" i="1"/>
  <c r="O173" i="1"/>
  <c r="T172" i="1"/>
  <c r="S172" i="1"/>
  <c r="R172" i="1"/>
  <c r="Q172" i="1"/>
  <c r="P172" i="1"/>
  <c r="O172" i="1"/>
  <c r="T171" i="1"/>
  <c r="S171" i="1"/>
  <c r="R171" i="1"/>
  <c r="Q171" i="1"/>
  <c r="P171" i="1"/>
  <c r="O171" i="1"/>
  <c r="T170" i="1"/>
  <c r="S170" i="1"/>
  <c r="R170" i="1"/>
  <c r="Q170" i="1"/>
  <c r="P170" i="1"/>
  <c r="O170" i="1"/>
  <c r="T169" i="1"/>
  <c r="S169" i="1"/>
  <c r="R169" i="1"/>
  <c r="Q169" i="1"/>
  <c r="P169" i="1"/>
  <c r="O169" i="1"/>
  <c r="T168" i="1"/>
  <c r="S168" i="1"/>
  <c r="R168" i="1"/>
  <c r="Q168" i="1"/>
  <c r="P168" i="1"/>
  <c r="O168" i="1"/>
  <c r="O159" i="1"/>
  <c r="P159" i="1"/>
  <c r="Q159" i="1"/>
  <c r="R159" i="1"/>
  <c r="S159" i="1"/>
  <c r="T159" i="1"/>
  <c r="O160" i="1"/>
  <c r="P160" i="1"/>
  <c r="Q160" i="1"/>
  <c r="R160" i="1"/>
  <c r="S160" i="1"/>
  <c r="T160" i="1"/>
  <c r="O161" i="1"/>
  <c r="P161" i="1"/>
  <c r="Q161" i="1"/>
  <c r="R161" i="1"/>
  <c r="S161" i="1"/>
  <c r="T161" i="1"/>
  <c r="O162" i="1"/>
  <c r="P162" i="1"/>
  <c r="Q162" i="1"/>
  <c r="R162" i="1"/>
  <c r="S162" i="1"/>
  <c r="T162" i="1"/>
  <c r="O163" i="1"/>
  <c r="P163" i="1"/>
  <c r="Q163" i="1"/>
  <c r="R163" i="1"/>
  <c r="S163" i="1"/>
  <c r="T163" i="1"/>
  <c r="P158" i="1"/>
  <c r="Q158" i="1"/>
  <c r="R158" i="1"/>
  <c r="S158" i="1"/>
  <c r="T158" i="1"/>
  <c r="O158" i="1"/>
  <c r="O149" i="1"/>
  <c r="P149" i="1"/>
  <c r="Q149" i="1"/>
  <c r="R149" i="1"/>
  <c r="S149" i="1"/>
  <c r="T149" i="1"/>
  <c r="O150" i="1"/>
  <c r="P150" i="1"/>
  <c r="Q150" i="1"/>
  <c r="R150" i="1"/>
  <c r="S150" i="1"/>
  <c r="T150" i="1"/>
  <c r="O151" i="1"/>
  <c r="P151" i="1"/>
  <c r="Q151" i="1"/>
  <c r="R151" i="1"/>
  <c r="S151" i="1"/>
  <c r="T151" i="1"/>
  <c r="O152" i="1"/>
  <c r="P152" i="1"/>
  <c r="Q152" i="1"/>
  <c r="R152" i="1"/>
  <c r="S152" i="1"/>
  <c r="T152" i="1"/>
  <c r="O153" i="1"/>
  <c r="P153" i="1"/>
  <c r="Q153" i="1"/>
  <c r="R153" i="1"/>
  <c r="S153" i="1"/>
  <c r="T153" i="1"/>
  <c r="P148" i="1"/>
  <c r="Q148" i="1"/>
  <c r="R148" i="1"/>
  <c r="S148" i="1"/>
  <c r="T148" i="1"/>
  <c r="O148" i="1"/>
  <c r="T139" i="1"/>
  <c r="O134" i="1"/>
  <c r="P134" i="1"/>
  <c r="Q134" i="1"/>
  <c r="R134" i="1"/>
  <c r="S134" i="1"/>
  <c r="T134" i="1"/>
  <c r="O135" i="1"/>
  <c r="P135" i="1"/>
  <c r="Q135" i="1"/>
  <c r="R135" i="1"/>
  <c r="S135" i="1"/>
  <c r="T135" i="1"/>
  <c r="O136" i="1"/>
  <c r="P136" i="1"/>
  <c r="Q136" i="1"/>
  <c r="R136" i="1"/>
  <c r="S136" i="1"/>
  <c r="T136" i="1"/>
  <c r="O137" i="1"/>
  <c r="P137" i="1"/>
  <c r="Q137" i="1"/>
  <c r="R137" i="1"/>
  <c r="S137" i="1"/>
  <c r="T137" i="1"/>
  <c r="O138" i="1"/>
  <c r="P138" i="1"/>
  <c r="Q138" i="1"/>
  <c r="R138" i="1"/>
  <c r="S138" i="1"/>
  <c r="T138" i="1"/>
  <c r="P133" i="1"/>
  <c r="Q133" i="1"/>
  <c r="R133" i="1"/>
  <c r="S133" i="1"/>
  <c r="T133" i="1"/>
  <c r="O133" i="1"/>
  <c r="T124" i="1"/>
  <c r="O119" i="1"/>
  <c r="P119" i="1"/>
  <c r="Q119" i="1"/>
  <c r="R119" i="1"/>
  <c r="S119" i="1"/>
  <c r="T119" i="1"/>
  <c r="O120" i="1"/>
  <c r="P120" i="1"/>
  <c r="Q120" i="1"/>
  <c r="R120" i="1"/>
  <c r="S120" i="1"/>
  <c r="T120" i="1"/>
  <c r="O121" i="1"/>
  <c r="P121" i="1"/>
  <c r="Q121" i="1"/>
  <c r="R121" i="1"/>
  <c r="S121" i="1"/>
  <c r="T121" i="1"/>
  <c r="O122" i="1"/>
  <c r="P122" i="1"/>
  <c r="Q122" i="1"/>
  <c r="R122" i="1"/>
  <c r="S122" i="1"/>
  <c r="T122" i="1"/>
  <c r="O123" i="1"/>
  <c r="P123" i="1"/>
  <c r="Q123" i="1"/>
  <c r="R123" i="1"/>
  <c r="S123" i="1"/>
  <c r="T123" i="1"/>
  <c r="P118" i="1"/>
  <c r="Q118" i="1"/>
  <c r="R118" i="1"/>
  <c r="S118" i="1"/>
  <c r="T118" i="1"/>
  <c r="O118" i="1"/>
  <c r="T109" i="1"/>
  <c r="O104" i="1"/>
  <c r="P104" i="1"/>
  <c r="Q104" i="1"/>
  <c r="R104" i="1"/>
  <c r="S104" i="1"/>
  <c r="T104" i="1"/>
  <c r="O105" i="1"/>
  <c r="P105" i="1"/>
  <c r="Q105" i="1"/>
  <c r="R105" i="1"/>
  <c r="S105" i="1"/>
  <c r="T105" i="1"/>
  <c r="O106" i="1"/>
  <c r="P106" i="1"/>
  <c r="Q106" i="1"/>
  <c r="R106" i="1"/>
  <c r="S106" i="1"/>
  <c r="T106" i="1"/>
  <c r="O107" i="1"/>
  <c r="P107" i="1"/>
  <c r="Q107" i="1"/>
  <c r="R107" i="1"/>
  <c r="S107" i="1"/>
  <c r="T107" i="1"/>
  <c r="O108" i="1"/>
  <c r="P108" i="1"/>
  <c r="Q108" i="1"/>
  <c r="R108" i="1"/>
  <c r="S108" i="1"/>
  <c r="T108" i="1"/>
  <c r="P103" i="1"/>
  <c r="Q103" i="1"/>
  <c r="R103" i="1"/>
  <c r="S103" i="1"/>
  <c r="T103" i="1"/>
  <c r="O103" i="1"/>
  <c r="O94" i="1"/>
  <c r="P94" i="1"/>
  <c r="Q94" i="1"/>
  <c r="R94" i="1"/>
  <c r="S94" i="1"/>
  <c r="T94" i="1"/>
  <c r="O95" i="1"/>
  <c r="P95" i="1"/>
  <c r="Q95" i="1"/>
  <c r="R95" i="1"/>
  <c r="S95" i="1"/>
  <c r="T95" i="1"/>
  <c r="O96" i="1"/>
  <c r="P96" i="1"/>
  <c r="Q96" i="1"/>
  <c r="R96" i="1"/>
  <c r="S96" i="1"/>
  <c r="T96" i="1"/>
  <c r="O97" i="1"/>
  <c r="P97" i="1"/>
  <c r="Q97" i="1"/>
  <c r="R97" i="1"/>
  <c r="S97" i="1"/>
  <c r="T97" i="1"/>
  <c r="O98" i="1"/>
  <c r="P98" i="1"/>
  <c r="Q98" i="1"/>
  <c r="R98" i="1"/>
  <c r="S98" i="1"/>
  <c r="T98" i="1"/>
  <c r="P93" i="1"/>
  <c r="Q93" i="1"/>
  <c r="R93" i="1"/>
  <c r="S93" i="1"/>
  <c r="T93" i="1"/>
  <c r="O93" i="1"/>
  <c r="O84" i="1"/>
  <c r="P84" i="1"/>
  <c r="Q84" i="1"/>
  <c r="R84" i="1"/>
  <c r="S84" i="1"/>
  <c r="T84" i="1"/>
  <c r="O85" i="1"/>
  <c r="P85" i="1"/>
  <c r="Q85" i="1"/>
  <c r="R85" i="1"/>
  <c r="S85" i="1"/>
  <c r="T85" i="1"/>
  <c r="O86" i="1"/>
  <c r="P86" i="1"/>
  <c r="Q86" i="1"/>
  <c r="R86" i="1"/>
  <c r="S86" i="1"/>
  <c r="T86" i="1"/>
  <c r="O87" i="1"/>
  <c r="P87" i="1"/>
  <c r="Q87" i="1"/>
  <c r="R87" i="1"/>
  <c r="S87" i="1"/>
  <c r="T87" i="1"/>
  <c r="O88" i="1"/>
  <c r="P88" i="1"/>
  <c r="Q88" i="1"/>
  <c r="R88" i="1"/>
  <c r="S88" i="1"/>
  <c r="T88" i="1"/>
  <c r="P83" i="1"/>
  <c r="Q83" i="1"/>
  <c r="R83" i="1"/>
  <c r="S83" i="1"/>
  <c r="T83" i="1"/>
  <c r="O83" i="1"/>
  <c r="O74" i="1"/>
  <c r="P74" i="1"/>
  <c r="Q74" i="1"/>
  <c r="R74" i="1"/>
  <c r="S74" i="1"/>
  <c r="T74" i="1"/>
  <c r="O75" i="1"/>
  <c r="P75" i="1"/>
  <c r="Q75" i="1"/>
  <c r="R75" i="1"/>
  <c r="S75" i="1"/>
  <c r="T75" i="1"/>
  <c r="O76" i="1"/>
  <c r="P76" i="1"/>
  <c r="Q76" i="1"/>
  <c r="R76" i="1"/>
  <c r="S76" i="1"/>
  <c r="T76" i="1"/>
  <c r="O77" i="1"/>
  <c r="P77" i="1"/>
  <c r="Q77" i="1"/>
  <c r="R77" i="1"/>
  <c r="S77" i="1"/>
  <c r="T77" i="1"/>
  <c r="O78" i="1"/>
  <c r="P78" i="1"/>
  <c r="Q78" i="1"/>
  <c r="R78" i="1"/>
  <c r="S78" i="1"/>
  <c r="T78" i="1"/>
  <c r="P73" i="1"/>
  <c r="Q73" i="1"/>
  <c r="R73" i="1"/>
  <c r="S73" i="1"/>
  <c r="T73" i="1"/>
  <c r="O73" i="1"/>
  <c r="T64" i="1"/>
  <c r="O59" i="1"/>
  <c r="P59" i="1"/>
  <c r="Q59" i="1"/>
  <c r="R59" i="1"/>
  <c r="S59" i="1"/>
  <c r="T59" i="1"/>
  <c r="O60" i="1"/>
  <c r="P60" i="1"/>
  <c r="Q60" i="1"/>
  <c r="R60" i="1"/>
  <c r="S60" i="1"/>
  <c r="T60" i="1"/>
  <c r="O61" i="1"/>
  <c r="P61" i="1"/>
  <c r="Q61" i="1"/>
  <c r="R61" i="1"/>
  <c r="S61" i="1"/>
  <c r="T61" i="1"/>
  <c r="O62" i="1"/>
  <c r="P62" i="1"/>
  <c r="Q62" i="1"/>
  <c r="R62" i="1"/>
  <c r="S62" i="1"/>
  <c r="T62" i="1"/>
  <c r="O63" i="1"/>
  <c r="P63" i="1"/>
  <c r="Q63" i="1"/>
  <c r="R63" i="1"/>
  <c r="S63" i="1"/>
  <c r="T63" i="1"/>
  <c r="P58" i="1"/>
  <c r="Q58" i="1"/>
  <c r="R58" i="1"/>
  <c r="S58" i="1"/>
  <c r="T58" i="1"/>
  <c r="O58" i="1"/>
  <c r="T49" i="1"/>
  <c r="O44" i="1"/>
  <c r="P44" i="1"/>
  <c r="Q44" i="1"/>
  <c r="R44" i="1"/>
  <c r="S44" i="1"/>
  <c r="T44" i="1"/>
  <c r="O45" i="1"/>
  <c r="P45" i="1"/>
  <c r="Q45" i="1"/>
  <c r="R45" i="1"/>
  <c r="S45" i="1"/>
  <c r="T45" i="1"/>
  <c r="O46" i="1"/>
  <c r="P46" i="1"/>
  <c r="Q46" i="1"/>
  <c r="R46" i="1"/>
  <c r="S46" i="1"/>
  <c r="T46" i="1"/>
  <c r="O47" i="1"/>
  <c r="P47" i="1"/>
  <c r="Q47" i="1"/>
  <c r="R47" i="1"/>
  <c r="S47" i="1"/>
  <c r="T47" i="1"/>
  <c r="O48" i="1"/>
  <c r="P48" i="1"/>
  <c r="Q48" i="1"/>
  <c r="R48" i="1"/>
  <c r="S48" i="1"/>
  <c r="T48" i="1"/>
  <c r="P43" i="1"/>
  <c r="Q43" i="1"/>
  <c r="R43" i="1"/>
  <c r="S43" i="1"/>
  <c r="T43" i="1"/>
  <c r="O43" i="1"/>
  <c r="O34" i="1"/>
  <c r="P34" i="1"/>
  <c r="Q34" i="1"/>
  <c r="R34" i="1"/>
  <c r="S34" i="1"/>
  <c r="T34" i="1"/>
  <c r="O35" i="1"/>
  <c r="P35" i="1"/>
  <c r="Q35" i="1"/>
  <c r="R35" i="1"/>
  <c r="S35" i="1"/>
  <c r="T35" i="1"/>
  <c r="O36" i="1"/>
  <c r="P36" i="1"/>
  <c r="Q36" i="1"/>
  <c r="R36" i="1"/>
  <c r="S36" i="1"/>
  <c r="T36" i="1"/>
  <c r="O37" i="1"/>
  <c r="P37" i="1"/>
  <c r="Q37" i="1"/>
  <c r="R37" i="1"/>
  <c r="S37" i="1"/>
  <c r="T37" i="1"/>
  <c r="O38" i="1"/>
  <c r="P38" i="1"/>
  <c r="Q38" i="1"/>
  <c r="R38" i="1"/>
  <c r="S38" i="1"/>
  <c r="T38" i="1"/>
  <c r="P33" i="1"/>
  <c r="Q33" i="1"/>
  <c r="R33" i="1"/>
  <c r="S33" i="1"/>
  <c r="T33" i="1"/>
  <c r="O33" i="1"/>
  <c r="O23" i="1"/>
  <c r="T24" i="1"/>
  <c r="T25" i="1"/>
  <c r="T26" i="1"/>
  <c r="T27" i="1"/>
  <c r="T28" i="1"/>
  <c r="S24" i="1"/>
  <c r="S25" i="1"/>
  <c r="S26" i="1"/>
  <c r="S27" i="1"/>
  <c r="S28" i="1"/>
  <c r="R24" i="1"/>
  <c r="R25" i="1"/>
  <c r="R26" i="1"/>
  <c r="R27" i="1"/>
  <c r="R28" i="1"/>
  <c r="R23" i="1"/>
  <c r="S23" i="1"/>
  <c r="T23" i="1"/>
  <c r="Q24" i="1"/>
  <c r="Q25" i="1"/>
  <c r="Q26" i="1"/>
  <c r="Q27" i="1"/>
  <c r="Q28" i="1"/>
  <c r="Q23" i="1"/>
  <c r="P24" i="1"/>
  <c r="P25" i="1"/>
  <c r="P26" i="1"/>
  <c r="P27" i="1"/>
  <c r="P28" i="1"/>
  <c r="P23" i="1"/>
  <c r="O24" i="1"/>
  <c r="O25" i="1"/>
  <c r="O26" i="1"/>
  <c r="O27" i="1"/>
  <c r="O28" i="1"/>
  <c r="Z410" i="1"/>
  <c r="T410" i="1"/>
  <c r="Z393" i="1"/>
  <c r="T393" i="1"/>
  <c r="Z384" i="1"/>
  <c r="T384" i="1"/>
  <c r="Z343" i="1"/>
  <c r="T343" i="1"/>
  <c r="Z302" i="1"/>
  <c r="T302" i="1"/>
  <c r="Z216" i="1"/>
  <c r="T216" i="1"/>
  <c r="Z203" i="1"/>
  <c r="T203" i="1"/>
  <c r="Z186" i="1"/>
  <c r="T186" i="1"/>
  <c r="Z141" i="1"/>
  <c r="T141" i="1"/>
  <c r="Z126" i="1"/>
  <c r="T126" i="1"/>
  <c r="Z111" i="1"/>
  <c r="T111" i="1"/>
  <c r="Z66" i="1"/>
  <c r="T66" i="1"/>
  <c r="Z51" i="1"/>
  <c r="T51" i="1"/>
  <c r="N410" i="1"/>
  <c r="N393" i="1"/>
  <c r="N384" i="1"/>
  <c r="N343" i="1"/>
  <c r="N302" i="1"/>
  <c r="N216" i="1"/>
  <c r="N203" i="1"/>
  <c r="N186" i="1"/>
  <c r="N141" i="1"/>
  <c r="N126" i="1"/>
  <c r="N111" i="1"/>
  <c r="N66" i="1"/>
  <c r="N51" i="1"/>
  <c r="H410" i="1"/>
  <c r="H393" i="1"/>
  <c r="H384" i="1"/>
  <c r="H343" i="1"/>
  <c r="H302" i="1"/>
  <c r="H216" i="1"/>
  <c r="H203" i="1"/>
  <c r="H186" i="1"/>
  <c r="H141" i="1"/>
  <c r="H126" i="1"/>
  <c r="H111" i="1"/>
  <c r="H66" i="1"/>
  <c r="H51" i="1"/>
</calcChain>
</file>

<file path=xl/sharedStrings.xml><?xml version="1.0" encoding="utf-8"?>
<sst xmlns="http://schemas.openxmlformats.org/spreadsheetml/2006/main" count="1484" uniqueCount="147">
  <si>
    <t>MINISTÉRIO PÚBLICO DA UNIÃO</t>
  </si>
  <si>
    <t>ESCOLA SUPERIOR DO MINISTÉRIO PÚBLICO DA UNIÃO</t>
  </si>
  <si>
    <t>Secretaria de Administração</t>
  </si>
  <si>
    <t>Divisão de Compras e Contratos</t>
  </si>
  <si>
    <t>Núcleo de Compras</t>
  </si>
  <si>
    <t>MEMÓRIA DE CÁLCULO DE PESQUISA DE PREÇOS</t>
  </si>
  <si>
    <t>Processo nº 0.01.000.1.001850/2023-33</t>
  </si>
  <si>
    <t>Assunto: Contratação de serviços de confecção de materiais gráficos de infraestrutura educacional, destinados às atividades acadêmicas realizadas pela ESMPU, incluindo impressão e acabamento.</t>
  </si>
  <si>
    <t>Interessado: SECOM</t>
  </si>
  <si>
    <t>QUADRO COMPARATIVO
(Valores em R$)</t>
  </si>
  <si>
    <t>Materiais de Infraestrutura Educacional</t>
  </si>
  <si>
    <t>Materiais Institucionais</t>
  </si>
  <si>
    <r>
      <rPr>
        <b/>
        <sz val="10"/>
        <color theme="1"/>
        <rFont val="Times New Roman"/>
        <family val="1"/>
      </rPr>
      <t>1. Confecção e Impressão - Papel Off Set</t>
    </r>
    <r>
      <rPr>
        <sz val="10"/>
        <color theme="1"/>
        <rFont val="Times New Roman"/>
        <family val="1"/>
      </rPr>
      <t xml:space="preserve"> (considerar valor por faixas de quantitativo de tiragens, respeitando as gramaturas, formatos e cores)</t>
    </r>
  </si>
  <si>
    <t>GRÁFICA LAQUARELY</t>
  </si>
  <si>
    <t>GRÁFICA QUALYTÁ</t>
  </si>
  <si>
    <t>VALOR ESTIMADO (MÉDIA DAS PROPOSTAS)</t>
  </si>
  <si>
    <t>Valor Estimado                                                                                                                                                                                                                                                   (Média)</t>
  </si>
  <si>
    <t>Item</t>
  </si>
  <si>
    <t>Formato Fechado (dimensões)</t>
  </si>
  <si>
    <t>Cores/Preço</t>
  </si>
  <si>
    <t>preto e branco</t>
  </si>
  <si>
    <t>colorido</t>
  </si>
  <si>
    <t>de 150 a 500</t>
  </si>
  <si>
    <t>de 501 a 999</t>
  </si>
  <si>
    <t>a partir de 1.000</t>
  </si>
  <si>
    <t>Item 1.1                                                                        OFF SET 90g/m²</t>
  </si>
  <si>
    <t>Formato 2 (46cm X 64cm)</t>
  </si>
  <si>
    <t>Formato 4 (32cm X 46cm)</t>
  </si>
  <si>
    <t>Formato 8 (22,5cm X 32cm)</t>
  </si>
  <si>
    <t>Formato 16 (15cm X 23cm)</t>
  </si>
  <si>
    <t>Formato 32 (11cm X 15,5cm)</t>
  </si>
  <si>
    <t>Formato 64 (7,5cm X 10,5cm)</t>
  </si>
  <si>
    <t>Item 1.2                                                                       OFF SET 120g/m²</t>
  </si>
  <si>
    <t>Item 1.3                                                                       OFF SET 180g/m²</t>
  </si>
  <si>
    <t>Preço médio Papel Off Set 180 g/m²</t>
  </si>
  <si>
    <t>Quantidade máxima estimada (unidades)</t>
  </si>
  <si>
    <t>Valor máximo do item 1: (quantidade máxima) x (preço médio)</t>
  </si>
  <si>
    <r>
      <rPr>
        <b/>
        <sz val="10"/>
        <color theme="1"/>
        <rFont val="Times New Roman"/>
        <family val="1"/>
      </rPr>
      <t>2. Confecção e Impressão - Papel Pólen Soft</t>
    </r>
    <r>
      <rPr>
        <sz val="10"/>
        <color theme="1"/>
        <rFont val="Times New Roman"/>
        <family val="1"/>
      </rPr>
      <t xml:space="preserve"> (considerar as faixas de quantitativo de tiragens, respeitando as gramaturas, formatos e cores)</t>
    </r>
  </si>
  <si>
    <t>Valor Estimado                                                                                                                                                                                                      (Média)</t>
  </si>
  <si>
    <t>Item 2.1                                                                        PÓLEN SOFT 90g/m²</t>
  </si>
  <si>
    <t>Valor máximo do item 2: (quantidade máxima) x (preço médio)</t>
  </si>
  <si>
    <r>
      <rPr>
        <b/>
        <sz val="10"/>
        <color theme="1"/>
        <rFont val="Times New Roman"/>
        <family val="1"/>
      </rPr>
      <t>3. Confecção e Impressão - Papel Couché Brilho/Fosco</t>
    </r>
    <r>
      <rPr>
        <sz val="10"/>
        <color theme="1"/>
        <rFont val="Times New Roman"/>
        <family val="1"/>
      </rPr>
      <t xml:space="preserve"> (considerar as faixas de quantitativo de tiragens, respeitando as gramaturas, formatos e cores)</t>
    </r>
  </si>
  <si>
    <t>Item 3.1                                                                        COUCHÉ BRILHO/FOSCO 90g/m²</t>
  </si>
  <si>
    <t>Item 3.2                                                                       COUCHÉ BRILHO/FOSCO 115g/m²</t>
  </si>
  <si>
    <t>Item 3.3                                                                       COUCHÉ BRILHO/FOSCO 150g/m²</t>
  </si>
  <si>
    <t>Item 3.4                                                          COUCHÉ BRILHO/FOSCO 250g/m² e 300g/m²</t>
  </si>
  <si>
    <t>Valor máximo do item 3: (quantidade máxima) x (preço médio)</t>
  </si>
  <si>
    <r>
      <rPr>
        <b/>
        <sz val="10"/>
        <color theme="1"/>
        <rFont val="Times New Roman"/>
        <family val="1"/>
      </rPr>
      <t>4. Confecção e Impressão - Papel Cartão Supremo</t>
    </r>
    <r>
      <rPr>
        <sz val="10"/>
        <color theme="1"/>
        <rFont val="Times New Roman"/>
        <family val="1"/>
      </rPr>
      <t xml:space="preserve"> (considerar as faixas de quantitativo de tiragens, respeitando as gramaturas, formatos e cores)</t>
    </r>
  </si>
  <si>
    <t>Item 4.1                                                                        CARTÃO SUPREMO 250g/m²</t>
  </si>
  <si>
    <t>Preço médio Papel Cartão Supremo</t>
  </si>
  <si>
    <t>Valor máximo do item 4: (quantidade máxima) x (preço médio)</t>
  </si>
  <si>
    <r>
      <rPr>
        <b/>
        <sz val="10"/>
        <color theme="1"/>
        <rFont val="Times New Roman"/>
        <family val="1"/>
      </rPr>
      <t>5. Confecção e Impressão - Papel Duo Design</t>
    </r>
    <r>
      <rPr>
        <sz val="10"/>
        <color theme="1"/>
        <rFont val="Times New Roman"/>
        <family val="1"/>
      </rPr>
      <t xml:space="preserve"> (considerar as faixas de quantitativo de tiragens, respeitando as gramaturas, formatos e cores)</t>
    </r>
  </si>
  <si>
    <t>Item 5.1                                                                        DUO DESIGN 250g/m²</t>
  </si>
  <si>
    <t>Preço médio Papel Duo Design</t>
  </si>
  <si>
    <t>Valor máximo do item 5: (quantidade máxima) x (preço médio)</t>
  </si>
  <si>
    <r>
      <rPr>
        <b/>
        <sz val="10"/>
        <color theme="1"/>
        <rFont val="Times New Roman"/>
        <family val="1"/>
      </rPr>
      <t xml:space="preserve">6. Confecção e Impressão - Papéis Especiais (linha plus, texturizados, frisados, similares e adesivos) </t>
    </r>
    <r>
      <rPr>
        <sz val="10"/>
        <color theme="1"/>
        <rFont val="Times New Roman"/>
        <family val="1"/>
      </rPr>
      <t>(considerar as faixas de quantitativo de tiragens, respeitando as gramaturas, formatos e cores)</t>
    </r>
  </si>
  <si>
    <t>Item 6.1                                                                        ESPECIAIS 120g/m²</t>
  </si>
  <si>
    <t>Item 6.2                                      ESPECIAIS 180g/m²</t>
  </si>
  <si>
    <t>Item 6.3                                                                       ESPECIAIS 250g/m²</t>
  </si>
  <si>
    <t>Item 6.4                                                          PAPEL ADESIVO 110g/m²</t>
  </si>
  <si>
    <t>Preço médio Papéis Especiais</t>
  </si>
  <si>
    <t>Valor máximo do item 6: (quantidade máxima) x (preço médio)</t>
  </si>
  <si>
    <r>
      <rPr>
        <b/>
        <sz val="10"/>
        <color theme="1"/>
        <rFont val="Times New Roman"/>
        <family val="1"/>
      </rPr>
      <t xml:space="preserve">7. Confecção e Impressão - Sacola Institucional </t>
    </r>
    <r>
      <rPr>
        <sz val="10"/>
        <color theme="1"/>
        <rFont val="Times New Roman"/>
        <family val="1"/>
      </rPr>
      <t>(considerar as faixas de quantitativo de tiragens, respeitando as gramaturas, formatos e cores)</t>
    </r>
  </si>
  <si>
    <t>Formato</t>
  </si>
  <si>
    <t>Preço</t>
  </si>
  <si>
    <t>Item 7.1                                                                        SACOLA EM PAPEL KRAFT NATURAL 160g/m²</t>
  </si>
  <si>
    <t>Formato 30cm x 30cm x 18cm, impressão 4/0 cores, alça torcida,  colada, faca de corte especial com dobra e fundo reforçado em papel kraft 120g</t>
  </si>
  <si>
    <t>Item 7.2                                                                       SACOLA EM COUCHÉ FOSCO 250g/m²</t>
  </si>
  <si>
    <t>Formato 30cm x 30cm x 18cm, impressão 4/0 cores, alça em cordão, ilhoses e fundo reforçado em papel cartão supremo 250 g/m²</t>
  </si>
  <si>
    <t>Item 7.3                                                                        SACOLA EM PAPEL COUCHÉ FOSCO 250g/m²</t>
  </si>
  <si>
    <t>Formato 22,5 x 31,6cm x 9cm, impressão 4/0 cores, alça em cordão, ilhoses e fundo reforçado em papel cartão supremo 250g/m²</t>
  </si>
  <si>
    <t>Preço médio Sacolas</t>
  </si>
  <si>
    <t>Valor máximo do item 7: (quantidade máxima) x (preço médio)</t>
  </si>
  <si>
    <r>
      <rPr>
        <b/>
        <sz val="10"/>
        <color theme="1"/>
        <rFont val="Times New Roman"/>
        <family val="1"/>
      </rPr>
      <t xml:space="preserve">8. Confecção e Impressão - Crachá Modelo Credencial </t>
    </r>
    <r>
      <rPr>
        <sz val="10"/>
        <color theme="1"/>
        <rFont val="Times New Roman"/>
        <family val="1"/>
      </rPr>
      <t>(considerar as faixas de quantitativo de tiragens, respeitando as gramaturas, formatos e cores)</t>
    </r>
  </si>
  <si>
    <t>Item 8.1                                                                        CRACHÁ CREDENCIAL</t>
  </si>
  <si>
    <t>Tamanho final 9,5cm x 14cm, impressão 4/0 cores em papel cartão supremo 300 g/m², furo jacaré e bordas arredondadas</t>
  </si>
  <si>
    <t>Item 8.2                                                                       CORDÃO PARA CRACHÁ</t>
  </si>
  <si>
    <t>Formato aberto 85cm x 20mm x 18cm, impressão 4/4 cores, terminal com argola e jacaré</t>
  </si>
  <si>
    <t>Preço médio Crachás</t>
  </si>
  <si>
    <t>Valor máximo do item 8: (quantidade máxima) x (preço médio)</t>
  </si>
  <si>
    <r>
      <rPr>
        <b/>
        <sz val="10"/>
        <color theme="1"/>
        <rFont val="Times New Roman"/>
        <family val="1"/>
      </rPr>
      <t xml:space="preserve">9. Confecção de Acabamento 1 </t>
    </r>
    <r>
      <rPr>
        <sz val="10"/>
        <color theme="1"/>
        <rFont val="Times New Roman"/>
        <family val="1"/>
      </rPr>
      <t>(considerar as faixas de quantitativo de tiragens, respeitando as gramaturas, formatos e cores)</t>
    </r>
  </si>
  <si>
    <t>Item 9.1                                                          DOBRA</t>
  </si>
  <si>
    <t>Item 9.2                                                         COSTURA (POR CADERNO)</t>
  </si>
  <si>
    <t>Item 9.3                                                   ALCEAMENTO</t>
  </si>
  <si>
    <t>Item 9.4                                                   FACA DE CORTE ESPECIAL</t>
  </si>
  <si>
    <t>Item 9.5                                                   CORTE/VINCO</t>
  </si>
  <si>
    <t>Item 9.6                                                   FACA DE CORTE E VINCO</t>
  </si>
  <si>
    <t>Item 9.7                                                  GRAMPOS</t>
  </si>
  <si>
    <t>Item 9.8                                                  COLA PUR</t>
  </si>
  <si>
    <t>Item 9.9                                                  CLICHÊ (POR CM²)</t>
  </si>
  <si>
    <t>Preço médio Acabamento I</t>
  </si>
  <si>
    <t>Valor máximo do item 9: (quantidade máxima) x (preço médio)</t>
  </si>
  <si>
    <r>
      <rPr>
        <b/>
        <sz val="10"/>
        <color theme="1"/>
        <rFont val="Times New Roman"/>
        <family val="1"/>
      </rPr>
      <t>10. Confecção de Acabamento II</t>
    </r>
    <r>
      <rPr>
        <sz val="10"/>
        <color theme="1"/>
        <rFont val="Times New Roman"/>
        <family val="1"/>
      </rPr>
      <t xml:space="preserve"> (considerar as faixas de quantitativo de tiragens, respeitando as gramaturas e formatos)</t>
    </r>
  </si>
  <si>
    <t>Item 10.1                                                          VERNIZ</t>
  </si>
  <si>
    <t>Item 10.2                                                         RELEVO SECO</t>
  </si>
  <si>
    <t>Item 10.3                                                   LAMINAÇÃO BOPP BRILHO E FOSCO</t>
  </si>
  <si>
    <t>Item 10.4                                                   PLASTIFICAÇÃO</t>
  </si>
  <si>
    <t>Preço médio Acabamento II</t>
  </si>
  <si>
    <t>Valor máximo do item 10: (quantidade máxima) x (preço médio)</t>
  </si>
  <si>
    <r>
      <rPr>
        <b/>
        <sz val="10"/>
        <color theme="1"/>
        <rFont val="Times New Roman"/>
        <family val="1"/>
      </rPr>
      <t xml:space="preserve">11. Confecção de Acabamento III </t>
    </r>
    <r>
      <rPr>
        <sz val="10"/>
        <color theme="1"/>
        <rFont val="Times New Roman"/>
        <family val="1"/>
      </rPr>
      <t>(considerar as faixas de quantitativo de tiragens, respeitando as gramaturas, formatos e cores)</t>
    </r>
  </si>
  <si>
    <t>Item 11.1                                                          CAPA DURA</t>
  </si>
  <si>
    <t>Item 11.2                                                       WIRE-O COR NEUTRA (já inclusa a furação)</t>
  </si>
  <si>
    <t>Item 11.3                                                   WIRE-O COLORIDO (já inclusa a furação)</t>
  </si>
  <si>
    <t>Item 11.4                                                   SHRINK</t>
  </si>
  <si>
    <t>Preço médio Acabamento III</t>
  </si>
  <si>
    <t>Valor máximo do item 11: (quantidade máxima) x (preço médio)</t>
  </si>
  <si>
    <r>
      <rPr>
        <b/>
        <sz val="10"/>
        <color theme="1"/>
        <rFont val="Times New Roman"/>
        <family val="1"/>
      </rPr>
      <t xml:space="preserve">12. Confecção de Acabamento IV </t>
    </r>
    <r>
      <rPr>
        <sz val="10"/>
        <color theme="1"/>
        <rFont val="Times New Roman"/>
        <family val="1"/>
      </rPr>
      <t>(considerar as faixas de quantitativo de tiragens, respeitando as gramaturas, formatos e cores)</t>
    </r>
  </si>
  <si>
    <t>Formato (dimensões)</t>
  </si>
  <si>
    <t>Item 12.1</t>
  </si>
  <si>
    <t>Fitilho de cetim colorido até 7mm (por metro linear)</t>
  </si>
  <si>
    <t>Item 12.2</t>
  </si>
  <si>
    <t>Elástico colorido até 7mm (por metro linear</t>
  </si>
  <si>
    <t>Preço médio Acabamento IV</t>
  </si>
  <si>
    <t>Quantidade máxima estimada (metro linear)</t>
  </si>
  <si>
    <t>Valor máximo do item 12: (quantidade máxima) x (preço médio)</t>
  </si>
  <si>
    <t>Materiais de Comunicação Visual</t>
  </si>
  <si>
    <t>13. Confecção e Impressão - Comunicação Visual</t>
  </si>
  <si>
    <t>Unidade</t>
  </si>
  <si>
    <t>Valor m² (R$)</t>
  </si>
  <si>
    <t>Item 13.1</t>
  </si>
  <si>
    <t>Fundo de palco em vinil, impressão em policromia e acabamento com ilhoses e braçadeiras para fixação em estrutura de metálica</t>
  </si>
  <si>
    <t>m²</t>
  </si>
  <si>
    <t>Item 13.2</t>
  </si>
  <si>
    <t xml:space="preserve">	
Banner retangular em lona vinílica frontlight, formato 150cm(A)X100(L), 440g/m², impressão em policromia. Acabamento: bainha vulcanizada sem cola, com bastão e corda de nylon</t>
  </si>
  <si>
    <t>Item 13.3</t>
  </si>
  <si>
    <t>Banner quadrado em lona vinílica frontlight, formato 100cm(A)X100(L), 440g/m², impressão em policromia. Acabamento: bainha vulcanizada sem cola, com bastão e corda de nylon.</t>
  </si>
  <si>
    <t>Item 13.4</t>
  </si>
  <si>
    <t>Impressão em adesivo vinílico transparente em até 4 cores para identificação de balões, pórticos, painéis, placas de sinalização e similares</t>
  </si>
  <si>
    <t>Item 13.5</t>
  </si>
  <si>
    <t>Impressão em adesivo vinílico leitoso em até 4 cores para identificação de balões, pórticos, painéis, placas de sinalização e similares</t>
  </si>
  <si>
    <t>Item 13.6</t>
  </si>
  <si>
    <t xml:space="preserve">	
Estrutura em Metalon para painel desmontável</t>
  </si>
  <si>
    <t>Item 13.7</t>
  </si>
  <si>
    <t>Estrutura em Box Truss para painel desmontável</t>
  </si>
  <si>
    <t>Item 13.8</t>
  </si>
  <si>
    <t>Instalação</t>
  </si>
  <si>
    <t xml:space="preserve">Item 13.9 </t>
  </si>
  <si>
    <t xml:space="preserve">Desinstalação </t>
  </si>
  <si>
    <t>-</t>
  </si>
  <si>
    <t>Preço médio Comunicação Visual</t>
  </si>
  <si>
    <t>Quantidade máxima estimada (m²)</t>
  </si>
  <si>
    <t>Valor máximo do item 13: (quantidade máxima) x (preço médio)</t>
  </si>
  <si>
    <t>VALOR TOTAL</t>
  </si>
  <si>
    <t>OBSERVAÇÕES:</t>
  </si>
  <si>
    <t>Caracterização das fontes consultadas: Fornecedores privados que oferecerem propostar através da Solicitação de Proposta 43/2023, dada grande especificidade do objeto não foi possível obter preços públicos.</t>
  </si>
  <si>
    <t>Metodologia de cálculo: média aritmética de todos os preços obtidos, cuja utilização se justifica para evitar distorções.</t>
  </si>
  <si>
    <t>Memória de calculo: preço médio por item é equivalente à media de todos os preços do item correspondente / quantidade máxima estimada foi previamente definita no TR / valor máximo por item é igual ao preço médio do item multiplicado pela quantidade máxima estimada. Valor total é soma do valor máximo de cada item. Observar que nas propostas comerciais houve aproximação no momento da média, ao passo que neste quadro foi feita o arredondamento antes da multiplicação entre o preço médio e a quantidade máxima de cada item, motivo pelo qual houve pequena divergência entre a proposta e esta estimativa de preços no valor máximo por item. Por fim, o valor de referência corresponde à média das propostas comerciais.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</si>
</sst>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\ #,##0.00"/>
  </numFmts>
  <fonts count="9">
    <font>
      <sz val="11"/>
      <color theme="1"/>
      <name val="Aptos Narrow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162937"/>
      <name val="Arial"/>
      <charset val="1"/>
    </font>
    <font>
      <b/>
      <sz val="10"/>
      <color rgb="FF000000"/>
      <name val="Arial"/>
      <charset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8" xfId="0" applyFont="1" applyBorder="1"/>
    <xf numFmtId="164" fontId="1" fillId="2" borderId="21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0" fillId="0" borderId="33" xfId="0" applyBorder="1"/>
    <xf numFmtId="164" fontId="1" fillId="2" borderId="5" xfId="0" applyNumberFormat="1" applyFont="1" applyFill="1" applyBorder="1" applyAlignment="1">
      <alignment horizontal="center" vertical="center" wrapText="1"/>
    </xf>
    <xf numFmtId="8" fontId="5" fillId="9" borderId="34" xfId="0" applyNumberFormat="1" applyFont="1" applyFill="1" applyBorder="1" applyAlignment="1">
      <alignment horizontal="center" vertical="center" wrapText="1"/>
    </xf>
    <xf numFmtId="0" fontId="5" fillId="9" borderId="35" xfId="0" applyFont="1" applyFill="1" applyBorder="1" applyAlignment="1">
      <alignment horizontal="center" vertical="center" wrapText="1"/>
    </xf>
    <xf numFmtId="0" fontId="5" fillId="9" borderId="36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3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5" fillId="4" borderId="1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8" fontId="5" fillId="2" borderId="34" xfId="0" applyNumberFormat="1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1033269</xdr:colOff>
      <xdr:row>0</xdr:row>
      <xdr:rowOff>38100</xdr:rowOff>
    </xdr:from>
    <xdr:to>
      <xdr:col>9</xdr:col>
      <xdr:colOff>722046</xdr:colOff>
      <xdr:row>3</xdr:row>
      <xdr:rowOff>110790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id="{DED2F1F7-B8E2-4B1D-AF6E-461BBF6C64E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729719" y="38100"/>
          <a:ext cx="736527" cy="64419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77CD7-BC56-490F-920B-D4B142AEC10D}">
  <dimension ref="A1:Z415"/>
  <sheetViews>
    <sheetView tabSelected="1" topLeftCell="F403" zoomScale="68" zoomScaleNormal="68" workbookViewId="0">
      <selection activeCell="O419" sqref="O419"/>
    </sheetView>
  </sheetViews>
  <sheetFormatPr defaultRowHeight="14.25"/>
  <cols>
    <col min="1" max="1" width="20.375" customWidth="1"/>
    <col min="2" max="2" width="30.75" customWidth="1"/>
    <col min="3" max="20" width="15.75" customWidth="1"/>
    <col min="21" max="26" width="15.75" hidden="1" customWidth="1"/>
  </cols>
  <sheetData>
    <row r="1" spans="1:26">
      <c r="A1" s="1"/>
      <c r="B1" s="1"/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"/>
      <c r="C2" s="2"/>
      <c r="D2" s="2"/>
      <c r="E2" s="2"/>
      <c r="F2" s="2"/>
      <c r="G2" s="2"/>
      <c r="H2" s="2"/>
      <c r="I2" s="2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1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3"/>
      <c r="B4" s="3"/>
      <c r="C4" s="3"/>
      <c r="D4" s="3"/>
      <c r="E4" s="4"/>
      <c r="F4" s="4"/>
      <c r="G4" s="4"/>
      <c r="H4" s="4"/>
      <c r="I4" s="4"/>
      <c r="J4" s="4"/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63" t="s">
        <v>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>
      <c r="A6" s="63" t="s">
        <v>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spans="1:26">
      <c r="A7" s="63" t="s">
        <v>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</row>
    <row r="8" spans="1:26">
      <c r="A8" s="63" t="s">
        <v>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</row>
    <row r="9" spans="1:26">
      <c r="A9" s="63" t="s">
        <v>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1:26" ht="15" thickBo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spans="1:26">
      <c r="A11" s="65" t="s">
        <v>5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7"/>
    </row>
    <row r="12" spans="1:26">
      <c r="A12" s="68" t="s">
        <v>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70"/>
    </row>
    <row r="13" spans="1:26">
      <c r="A13" s="68" t="s">
        <v>7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70"/>
    </row>
    <row r="14" spans="1:26" ht="12.75" customHeight="1">
      <c r="A14" s="68" t="s">
        <v>8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70"/>
    </row>
    <row r="15" spans="1:26" ht="30.75" customHeight="1" thickBot="1">
      <c r="A15" s="71" t="s">
        <v>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3"/>
    </row>
    <row r="16" spans="1:26" ht="24.95" customHeight="1" thickBot="1">
      <c r="A16" s="52" t="s">
        <v>10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4"/>
    </row>
    <row r="17" spans="1:26" ht="20.100000000000001" customHeight="1" thickBot="1">
      <c r="A17" s="81" t="s">
        <v>11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/>
    </row>
    <row r="18" spans="1:26" ht="15" customHeight="1">
      <c r="A18" s="78" t="s">
        <v>12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</row>
    <row r="19" spans="1:26" ht="30" customHeight="1">
      <c r="A19" s="24"/>
      <c r="B19" s="1"/>
      <c r="C19" s="42" t="s">
        <v>13</v>
      </c>
      <c r="D19" s="42"/>
      <c r="E19" s="42"/>
      <c r="F19" s="42"/>
      <c r="G19" s="42"/>
      <c r="H19" s="42"/>
      <c r="I19" s="42" t="s">
        <v>14</v>
      </c>
      <c r="J19" s="42"/>
      <c r="K19" s="42"/>
      <c r="L19" s="42"/>
      <c r="M19" s="42"/>
      <c r="N19" s="42"/>
      <c r="O19" s="84" t="s">
        <v>15</v>
      </c>
      <c r="P19" s="84"/>
      <c r="Q19" s="84"/>
      <c r="R19" s="84"/>
      <c r="S19" s="84"/>
      <c r="T19" s="84"/>
      <c r="U19" s="42" t="s">
        <v>16</v>
      </c>
      <c r="V19" s="42"/>
      <c r="W19" s="42"/>
      <c r="X19" s="42"/>
      <c r="Y19" s="42"/>
      <c r="Z19" s="58"/>
    </row>
    <row r="20" spans="1:26">
      <c r="A20" s="75" t="s">
        <v>17</v>
      </c>
      <c r="B20" s="42" t="s">
        <v>18</v>
      </c>
      <c r="C20" s="42" t="s">
        <v>19</v>
      </c>
      <c r="D20" s="42"/>
      <c r="E20" s="42"/>
      <c r="F20" s="42"/>
      <c r="G20" s="42"/>
      <c r="H20" s="42"/>
      <c r="I20" s="42" t="s">
        <v>19</v>
      </c>
      <c r="J20" s="42"/>
      <c r="K20" s="42"/>
      <c r="L20" s="42"/>
      <c r="M20" s="42"/>
      <c r="N20" s="42"/>
      <c r="O20" s="42" t="s">
        <v>19</v>
      </c>
      <c r="P20" s="42"/>
      <c r="Q20" s="42"/>
      <c r="R20" s="42"/>
      <c r="S20" s="42"/>
      <c r="T20" s="42"/>
      <c r="U20" s="42" t="s">
        <v>19</v>
      </c>
      <c r="V20" s="42"/>
      <c r="W20" s="42"/>
      <c r="X20" s="42"/>
      <c r="Y20" s="42"/>
      <c r="Z20" s="58"/>
    </row>
    <row r="21" spans="1:26" ht="15" customHeight="1">
      <c r="A21" s="75"/>
      <c r="B21" s="42"/>
      <c r="C21" s="37" t="s">
        <v>20</v>
      </c>
      <c r="D21" s="37"/>
      <c r="E21" s="37"/>
      <c r="F21" s="37" t="s">
        <v>21</v>
      </c>
      <c r="G21" s="37"/>
      <c r="H21" s="37"/>
      <c r="I21" s="37" t="s">
        <v>20</v>
      </c>
      <c r="J21" s="37"/>
      <c r="K21" s="37"/>
      <c r="L21" s="37" t="s">
        <v>21</v>
      </c>
      <c r="M21" s="37"/>
      <c r="N21" s="37"/>
      <c r="O21" s="37" t="s">
        <v>20</v>
      </c>
      <c r="P21" s="37"/>
      <c r="Q21" s="37"/>
      <c r="R21" s="37" t="s">
        <v>21</v>
      </c>
      <c r="S21" s="37"/>
      <c r="T21" s="37"/>
      <c r="U21" s="37" t="s">
        <v>20</v>
      </c>
      <c r="V21" s="37"/>
      <c r="W21" s="37"/>
      <c r="X21" s="37" t="s">
        <v>21</v>
      </c>
      <c r="Y21" s="37"/>
      <c r="Z21" s="59"/>
    </row>
    <row r="22" spans="1:26" ht="25.5" customHeight="1">
      <c r="A22" s="75"/>
      <c r="B22" s="42"/>
      <c r="C22" s="18" t="s">
        <v>22</v>
      </c>
      <c r="D22" s="18" t="s">
        <v>23</v>
      </c>
      <c r="E22" s="18" t="s">
        <v>24</v>
      </c>
      <c r="F22" s="18" t="s">
        <v>22</v>
      </c>
      <c r="G22" s="18" t="s">
        <v>23</v>
      </c>
      <c r="H22" s="18" t="s">
        <v>24</v>
      </c>
      <c r="I22" s="18" t="s">
        <v>22</v>
      </c>
      <c r="J22" s="18" t="s">
        <v>23</v>
      </c>
      <c r="K22" s="18" t="s">
        <v>24</v>
      </c>
      <c r="L22" s="18" t="s">
        <v>22</v>
      </c>
      <c r="M22" s="18" t="s">
        <v>23</v>
      </c>
      <c r="N22" s="18" t="s">
        <v>24</v>
      </c>
      <c r="O22" s="18" t="s">
        <v>22</v>
      </c>
      <c r="P22" s="18" t="s">
        <v>23</v>
      </c>
      <c r="Q22" s="18" t="s">
        <v>24</v>
      </c>
      <c r="R22" s="18" t="s">
        <v>22</v>
      </c>
      <c r="S22" s="18" t="s">
        <v>23</v>
      </c>
      <c r="T22" s="18" t="s">
        <v>24</v>
      </c>
      <c r="U22" s="18" t="s">
        <v>22</v>
      </c>
      <c r="V22" s="18" t="s">
        <v>23</v>
      </c>
      <c r="W22" s="18" t="s">
        <v>24</v>
      </c>
      <c r="X22" s="18" t="s">
        <v>22</v>
      </c>
      <c r="Y22" s="18" t="s">
        <v>23</v>
      </c>
      <c r="Z22" s="19" t="s">
        <v>24</v>
      </c>
    </row>
    <row r="23" spans="1:26" ht="30" customHeight="1">
      <c r="A23" s="74" t="s">
        <v>25</v>
      </c>
      <c r="B23" s="5" t="s">
        <v>26</v>
      </c>
      <c r="C23" s="11">
        <v>5.31</v>
      </c>
      <c r="D23" s="11">
        <v>2.5299999999999998</v>
      </c>
      <c r="E23" s="11">
        <v>1.3</v>
      </c>
      <c r="F23" s="11">
        <v>8.02</v>
      </c>
      <c r="G23" s="11">
        <v>3.82</v>
      </c>
      <c r="H23" s="11">
        <v>1.8</v>
      </c>
      <c r="I23" s="11">
        <v>6.43</v>
      </c>
      <c r="J23" s="11">
        <v>3.06</v>
      </c>
      <c r="K23" s="11">
        <v>1.57</v>
      </c>
      <c r="L23" s="11">
        <v>9.6999999999999993</v>
      </c>
      <c r="M23" s="11">
        <v>4.62</v>
      </c>
      <c r="N23" s="11">
        <v>2.1800000000000002</v>
      </c>
      <c r="O23" s="11">
        <f>(C23+I23)/2</f>
        <v>5.8699999999999992</v>
      </c>
      <c r="P23" s="11">
        <f>(D23+J23)/2</f>
        <v>2.7949999999999999</v>
      </c>
      <c r="Q23" s="11">
        <f>(E23+K23)/2</f>
        <v>1.4350000000000001</v>
      </c>
      <c r="R23" s="11">
        <f t="shared" ref="R23:T28" si="0">(F23+L23)/2</f>
        <v>8.86</v>
      </c>
      <c r="S23" s="11">
        <f t="shared" si="0"/>
        <v>4.22</v>
      </c>
      <c r="T23" s="11">
        <f t="shared" si="0"/>
        <v>1.9900000000000002</v>
      </c>
      <c r="U23" s="11"/>
      <c r="V23" s="11"/>
      <c r="W23" s="11"/>
      <c r="X23" s="11"/>
      <c r="Y23" s="11"/>
      <c r="Z23" s="12"/>
    </row>
    <row r="24" spans="1:26">
      <c r="A24" s="74"/>
      <c r="B24" s="5" t="s">
        <v>27</v>
      </c>
      <c r="C24" s="11">
        <v>3.47</v>
      </c>
      <c r="D24" s="11">
        <v>1.44</v>
      </c>
      <c r="E24" s="11">
        <v>0.75</v>
      </c>
      <c r="F24" s="11">
        <v>4.58</v>
      </c>
      <c r="G24" s="11">
        <v>2.1800000000000002</v>
      </c>
      <c r="H24" s="11">
        <v>1.1200000000000001</v>
      </c>
      <c r="I24" s="11">
        <v>4.2</v>
      </c>
      <c r="J24" s="11">
        <v>1.74</v>
      </c>
      <c r="K24" s="11">
        <v>0.91</v>
      </c>
      <c r="L24" s="11">
        <v>5.54</v>
      </c>
      <c r="M24" s="11">
        <v>2.64</v>
      </c>
      <c r="N24" s="11">
        <v>1.36</v>
      </c>
      <c r="O24" s="11">
        <f t="shared" ref="O24:O28" si="1">(C24+I24)/2</f>
        <v>3.835</v>
      </c>
      <c r="P24" s="11">
        <f t="shared" ref="P24:P28" si="2">(D24+J24)/2</f>
        <v>1.5899999999999999</v>
      </c>
      <c r="Q24" s="11">
        <f t="shared" ref="Q24:Q28" si="3">(E24+K24)/2</f>
        <v>0.83000000000000007</v>
      </c>
      <c r="R24" s="11">
        <f t="shared" si="0"/>
        <v>5.0600000000000005</v>
      </c>
      <c r="S24" s="11">
        <f t="shared" si="0"/>
        <v>2.41</v>
      </c>
      <c r="T24" s="11">
        <f t="shared" si="0"/>
        <v>1.2400000000000002</v>
      </c>
      <c r="U24" s="11"/>
      <c r="V24" s="11"/>
      <c r="W24" s="11"/>
      <c r="X24" s="11"/>
      <c r="Y24" s="11"/>
      <c r="Z24" s="12"/>
    </row>
    <row r="25" spans="1:26">
      <c r="A25" s="74"/>
      <c r="B25" s="5" t="s">
        <v>28</v>
      </c>
      <c r="C25" s="11">
        <v>2.15</v>
      </c>
      <c r="D25" s="11">
        <v>1.02</v>
      </c>
      <c r="E25" s="11">
        <v>0.52</v>
      </c>
      <c r="F25" s="11">
        <v>3.24</v>
      </c>
      <c r="G25" s="11">
        <v>1.54</v>
      </c>
      <c r="H25" s="11">
        <v>0.79</v>
      </c>
      <c r="I25" s="11">
        <v>2.6</v>
      </c>
      <c r="J25" s="11">
        <v>1.24</v>
      </c>
      <c r="K25" s="11">
        <v>0.63</v>
      </c>
      <c r="L25" s="11">
        <v>3.92</v>
      </c>
      <c r="M25" s="11">
        <v>1.87</v>
      </c>
      <c r="N25" s="11">
        <v>0.96</v>
      </c>
      <c r="O25" s="11">
        <f t="shared" si="1"/>
        <v>2.375</v>
      </c>
      <c r="P25" s="11">
        <f t="shared" si="2"/>
        <v>1.1299999999999999</v>
      </c>
      <c r="Q25" s="11">
        <f t="shared" si="3"/>
        <v>0.57499999999999996</v>
      </c>
      <c r="R25" s="11">
        <f t="shared" si="0"/>
        <v>3.58</v>
      </c>
      <c r="S25" s="11">
        <f t="shared" si="0"/>
        <v>1.7050000000000001</v>
      </c>
      <c r="T25" s="11">
        <f t="shared" si="0"/>
        <v>0.875</v>
      </c>
      <c r="U25" s="11"/>
      <c r="V25" s="11"/>
      <c r="W25" s="11"/>
      <c r="X25" s="11"/>
      <c r="Y25" s="11"/>
      <c r="Z25" s="12"/>
    </row>
    <row r="26" spans="1:26">
      <c r="A26" s="74"/>
      <c r="B26" s="5" t="s">
        <v>29</v>
      </c>
      <c r="C26" s="11">
        <v>1.0900000000000001</v>
      </c>
      <c r="D26" s="11">
        <v>0.52</v>
      </c>
      <c r="E26" s="11">
        <v>0.27</v>
      </c>
      <c r="F26" s="11">
        <v>1.64</v>
      </c>
      <c r="G26" s="11">
        <v>0.78</v>
      </c>
      <c r="H26" s="11">
        <v>0.4</v>
      </c>
      <c r="I26" s="11">
        <v>1.32</v>
      </c>
      <c r="J26" s="11">
        <v>0.63</v>
      </c>
      <c r="K26" s="11">
        <v>0.32</v>
      </c>
      <c r="L26" s="11">
        <v>1.99</v>
      </c>
      <c r="M26" s="11">
        <v>0.95</v>
      </c>
      <c r="N26" s="11">
        <v>0.49</v>
      </c>
      <c r="O26" s="11">
        <f t="shared" si="1"/>
        <v>1.2050000000000001</v>
      </c>
      <c r="P26" s="11">
        <f t="shared" si="2"/>
        <v>0.57499999999999996</v>
      </c>
      <c r="Q26" s="11">
        <f t="shared" si="3"/>
        <v>0.29500000000000004</v>
      </c>
      <c r="R26" s="11">
        <f t="shared" si="0"/>
        <v>1.8149999999999999</v>
      </c>
      <c r="S26" s="11">
        <f t="shared" si="0"/>
        <v>0.86499999999999999</v>
      </c>
      <c r="T26" s="11">
        <f t="shared" si="0"/>
        <v>0.44500000000000001</v>
      </c>
      <c r="U26" s="11"/>
      <c r="V26" s="11"/>
      <c r="W26" s="11"/>
      <c r="X26" s="11"/>
      <c r="Y26" s="11"/>
      <c r="Z26" s="12"/>
    </row>
    <row r="27" spans="1:26">
      <c r="A27" s="74"/>
      <c r="B27" s="5" t="s">
        <v>30</v>
      </c>
      <c r="C27" s="11">
        <v>0.56000000000000005</v>
      </c>
      <c r="D27" s="11">
        <v>0.27</v>
      </c>
      <c r="E27" s="11">
        <v>0.14000000000000001</v>
      </c>
      <c r="F27" s="11">
        <v>0.67</v>
      </c>
      <c r="G27" s="11">
        <v>0.32</v>
      </c>
      <c r="H27" s="11">
        <v>0.16</v>
      </c>
      <c r="I27" s="11">
        <v>0.67</v>
      </c>
      <c r="J27" s="11">
        <v>0.32</v>
      </c>
      <c r="K27" s="11">
        <v>0.16</v>
      </c>
      <c r="L27" s="11">
        <v>0.82</v>
      </c>
      <c r="M27" s="11">
        <v>0.39</v>
      </c>
      <c r="N27" s="11">
        <v>0.2</v>
      </c>
      <c r="O27" s="11">
        <f t="shared" si="1"/>
        <v>0.61499999999999999</v>
      </c>
      <c r="P27" s="11">
        <f t="shared" si="2"/>
        <v>0.29500000000000004</v>
      </c>
      <c r="Q27" s="11">
        <f t="shared" si="3"/>
        <v>0.15000000000000002</v>
      </c>
      <c r="R27" s="11">
        <f t="shared" si="0"/>
        <v>0.745</v>
      </c>
      <c r="S27" s="11">
        <f t="shared" si="0"/>
        <v>0.35499999999999998</v>
      </c>
      <c r="T27" s="11">
        <f t="shared" si="0"/>
        <v>0.18</v>
      </c>
      <c r="U27" s="11"/>
      <c r="V27" s="11"/>
      <c r="W27" s="11"/>
      <c r="X27" s="11"/>
      <c r="Y27" s="11"/>
      <c r="Z27" s="12"/>
    </row>
    <row r="28" spans="1:26">
      <c r="A28" s="74"/>
      <c r="B28" s="5" t="s">
        <v>31</v>
      </c>
      <c r="C28" s="11">
        <v>0.48</v>
      </c>
      <c r="D28" s="11">
        <v>0.26</v>
      </c>
      <c r="E28" s="11">
        <v>0.13</v>
      </c>
      <c r="F28" s="11">
        <v>0.65</v>
      </c>
      <c r="G28" s="11">
        <v>0.31</v>
      </c>
      <c r="H28" s="11">
        <v>0.15</v>
      </c>
      <c r="I28" s="11">
        <v>0.57999999999999996</v>
      </c>
      <c r="J28" s="11">
        <v>0.31</v>
      </c>
      <c r="K28" s="11">
        <v>0.16</v>
      </c>
      <c r="L28" s="11">
        <v>0.79</v>
      </c>
      <c r="M28" s="11">
        <v>0.38</v>
      </c>
      <c r="N28" s="11">
        <v>0.18</v>
      </c>
      <c r="O28" s="11">
        <f t="shared" si="1"/>
        <v>0.53</v>
      </c>
      <c r="P28" s="11">
        <f t="shared" si="2"/>
        <v>0.28500000000000003</v>
      </c>
      <c r="Q28" s="11">
        <f t="shared" si="3"/>
        <v>0.14500000000000002</v>
      </c>
      <c r="R28" s="11">
        <f t="shared" si="0"/>
        <v>0.72</v>
      </c>
      <c r="S28" s="11">
        <f t="shared" si="0"/>
        <v>0.34499999999999997</v>
      </c>
      <c r="T28" s="11">
        <f t="shared" si="0"/>
        <v>0.16499999999999998</v>
      </c>
      <c r="U28" s="11"/>
      <c r="V28" s="11"/>
      <c r="W28" s="11"/>
      <c r="X28" s="11"/>
      <c r="Y28" s="11"/>
      <c r="Z28" s="12"/>
    </row>
    <row r="29" spans="1:26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2"/>
    </row>
    <row r="30" spans="1:26">
      <c r="A30" s="75" t="s">
        <v>17</v>
      </c>
      <c r="B30" s="42" t="s">
        <v>18</v>
      </c>
      <c r="C30" s="42" t="s">
        <v>19</v>
      </c>
      <c r="D30" s="42"/>
      <c r="E30" s="42"/>
      <c r="F30" s="42"/>
      <c r="G30" s="42"/>
      <c r="H30" s="42"/>
      <c r="I30" s="42" t="s">
        <v>19</v>
      </c>
      <c r="J30" s="42"/>
      <c r="K30" s="42"/>
      <c r="L30" s="42"/>
      <c r="M30" s="42"/>
      <c r="N30" s="42"/>
      <c r="O30" s="42" t="s">
        <v>19</v>
      </c>
      <c r="P30" s="42"/>
      <c r="Q30" s="42"/>
      <c r="R30" s="42"/>
      <c r="S30" s="42"/>
      <c r="T30" s="42"/>
      <c r="U30" s="42" t="s">
        <v>19</v>
      </c>
      <c r="V30" s="42"/>
      <c r="W30" s="42"/>
      <c r="X30" s="42"/>
      <c r="Y30" s="42"/>
      <c r="Z30" s="58"/>
    </row>
    <row r="31" spans="1:26" ht="15" customHeight="1">
      <c r="A31" s="75"/>
      <c r="B31" s="42"/>
      <c r="C31" s="37" t="s">
        <v>20</v>
      </c>
      <c r="D31" s="37"/>
      <c r="E31" s="37"/>
      <c r="F31" s="37" t="s">
        <v>21</v>
      </c>
      <c r="G31" s="37"/>
      <c r="H31" s="37"/>
      <c r="I31" s="37" t="s">
        <v>20</v>
      </c>
      <c r="J31" s="37"/>
      <c r="K31" s="37"/>
      <c r="L31" s="37" t="s">
        <v>21</v>
      </c>
      <c r="M31" s="37"/>
      <c r="N31" s="37"/>
      <c r="O31" s="37" t="s">
        <v>20</v>
      </c>
      <c r="P31" s="37"/>
      <c r="Q31" s="37"/>
      <c r="R31" s="37" t="s">
        <v>21</v>
      </c>
      <c r="S31" s="37"/>
      <c r="T31" s="37"/>
      <c r="U31" s="37" t="s">
        <v>20</v>
      </c>
      <c r="V31" s="37"/>
      <c r="W31" s="37"/>
      <c r="X31" s="37" t="s">
        <v>21</v>
      </c>
      <c r="Y31" s="37"/>
      <c r="Z31" s="59"/>
    </row>
    <row r="32" spans="1:26">
      <c r="A32" s="75"/>
      <c r="B32" s="42"/>
      <c r="C32" s="18" t="s">
        <v>22</v>
      </c>
      <c r="D32" s="18" t="s">
        <v>23</v>
      </c>
      <c r="E32" s="18" t="s">
        <v>24</v>
      </c>
      <c r="F32" s="18" t="s">
        <v>22</v>
      </c>
      <c r="G32" s="18" t="s">
        <v>23</v>
      </c>
      <c r="H32" s="18" t="s">
        <v>24</v>
      </c>
      <c r="I32" s="18" t="s">
        <v>22</v>
      </c>
      <c r="J32" s="18" t="s">
        <v>23</v>
      </c>
      <c r="K32" s="18" t="s">
        <v>24</v>
      </c>
      <c r="L32" s="18" t="s">
        <v>22</v>
      </c>
      <c r="M32" s="18" t="s">
        <v>23</v>
      </c>
      <c r="N32" s="18" t="s">
        <v>24</v>
      </c>
      <c r="O32" s="18" t="s">
        <v>22</v>
      </c>
      <c r="P32" s="18" t="s">
        <v>23</v>
      </c>
      <c r="Q32" s="18" t="s">
        <v>24</v>
      </c>
      <c r="R32" s="18" t="s">
        <v>22</v>
      </c>
      <c r="S32" s="18" t="s">
        <v>23</v>
      </c>
      <c r="T32" s="18" t="s">
        <v>24</v>
      </c>
      <c r="U32" s="18" t="s">
        <v>22</v>
      </c>
      <c r="V32" s="18" t="s">
        <v>23</v>
      </c>
      <c r="W32" s="18" t="s">
        <v>24</v>
      </c>
      <c r="X32" s="18" t="s">
        <v>22</v>
      </c>
      <c r="Y32" s="18" t="s">
        <v>23</v>
      </c>
      <c r="Z32" s="19" t="s">
        <v>24</v>
      </c>
    </row>
    <row r="33" spans="1:26" ht="30" customHeight="1">
      <c r="A33" s="74" t="s">
        <v>32</v>
      </c>
      <c r="B33" s="5" t="s">
        <v>26</v>
      </c>
      <c r="C33" s="11">
        <v>5.58</v>
      </c>
      <c r="D33" s="11">
        <v>2.66</v>
      </c>
      <c r="E33" s="11">
        <v>1.37</v>
      </c>
      <c r="F33" s="11">
        <v>8.42</v>
      </c>
      <c r="G33" s="11">
        <v>4.01</v>
      </c>
      <c r="H33" s="11">
        <v>1.89</v>
      </c>
      <c r="I33" s="11">
        <v>6.69</v>
      </c>
      <c r="J33" s="11">
        <v>3.19</v>
      </c>
      <c r="K33" s="11">
        <v>1.64</v>
      </c>
      <c r="L33" s="11">
        <v>10.11</v>
      </c>
      <c r="M33" s="11">
        <v>4.8099999999999996</v>
      </c>
      <c r="N33" s="11">
        <v>2.27</v>
      </c>
      <c r="O33" s="11">
        <f>(C33+I33)/2</f>
        <v>6.1349999999999998</v>
      </c>
      <c r="P33" s="11">
        <f t="shared" ref="P33:T33" si="4">(D33+J33)/2</f>
        <v>2.9249999999999998</v>
      </c>
      <c r="Q33" s="11">
        <f t="shared" si="4"/>
        <v>1.5049999999999999</v>
      </c>
      <c r="R33" s="11">
        <f t="shared" si="4"/>
        <v>9.2650000000000006</v>
      </c>
      <c r="S33" s="11">
        <f t="shared" si="4"/>
        <v>4.41</v>
      </c>
      <c r="T33" s="11">
        <f t="shared" si="4"/>
        <v>2.08</v>
      </c>
      <c r="U33" s="11"/>
      <c r="V33" s="11"/>
      <c r="W33" s="11"/>
      <c r="X33" s="11"/>
      <c r="Y33" s="11"/>
      <c r="Z33" s="12"/>
    </row>
    <row r="34" spans="1:26">
      <c r="A34" s="74"/>
      <c r="B34" s="5" t="s">
        <v>27</v>
      </c>
      <c r="C34" s="11">
        <v>4.5599999999999996</v>
      </c>
      <c r="D34" s="11">
        <v>2.17</v>
      </c>
      <c r="E34" s="11">
        <v>1.1100000000000001</v>
      </c>
      <c r="F34" s="11">
        <v>6.88</v>
      </c>
      <c r="G34" s="11">
        <v>3.28</v>
      </c>
      <c r="H34" s="11">
        <v>1.68</v>
      </c>
      <c r="I34" s="11">
        <v>5.47</v>
      </c>
      <c r="J34" s="11">
        <v>2.6</v>
      </c>
      <c r="K34" s="11">
        <v>1.34</v>
      </c>
      <c r="L34" s="11">
        <v>8.26</v>
      </c>
      <c r="M34" s="11">
        <v>3.93</v>
      </c>
      <c r="N34" s="11">
        <v>2.02</v>
      </c>
      <c r="O34" s="11">
        <f t="shared" ref="O34:O38" si="5">(C34+I34)/2</f>
        <v>5.0149999999999997</v>
      </c>
      <c r="P34" s="11">
        <f t="shared" ref="P34:P38" si="6">(D34+J34)/2</f>
        <v>2.3849999999999998</v>
      </c>
      <c r="Q34" s="11">
        <f t="shared" ref="Q34:Q38" si="7">(E34+K34)/2</f>
        <v>1.2250000000000001</v>
      </c>
      <c r="R34" s="11">
        <f t="shared" ref="R34:R38" si="8">(F34+L34)/2</f>
        <v>7.57</v>
      </c>
      <c r="S34" s="11">
        <f t="shared" ref="S34:S38" si="9">(G34+M34)/2</f>
        <v>3.605</v>
      </c>
      <c r="T34" s="11">
        <f t="shared" ref="T34:T38" si="10">(H34+N34)/2</f>
        <v>1.85</v>
      </c>
      <c r="U34" s="11"/>
      <c r="V34" s="11"/>
      <c r="W34" s="11"/>
      <c r="X34" s="11"/>
      <c r="Y34" s="11"/>
      <c r="Z34" s="12"/>
    </row>
    <row r="35" spans="1:26">
      <c r="A35" s="74"/>
      <c r="B35" s="5" t="s">
        <v>28</v>
      </c>
      <c r="C35" s="11">
        <v>2.2599999999999998</v>
      </c>
      <c r="D35" s="11">
        <v>1.07</v>
      </c>
      <c r="E35" s="11">
        <v>0.55000000000000004</v>
      </c>
      <c r="F35" s="11">
        <v>3.41</v>
      </c>
      <c r="G35" s="11">
        <v>1.62</v>
      </c>
      <c r="H35" s="11">
        <v>0.83</v>
      </c>
      <c r="I35" s="11">
        <v>2.71</v>
      </c>
      <c r="J35" s="11">
        <v>1.29</v>
      </c>
      <c r="K35" s="11">
        <v>0.66</v>
      </c>
      <c r="L35" s="11">
        <v>4.09</v>
      </c>
      <c r="M35" s="11">
        <v>1.95</v>
      </c>
      <c r="N35" s="11">
        <v>1</v>
      </c>
      <c r="O35" s="11">
        <f t="shared" si="5"/>
        <v>2.4849999999999999</v>
      </c>
      <c r="P35" s="11">
        <f t="shared" si="6"/>
        <v>1.1800000000000002</v>
      </c>
      <c r="Q35" s="11">
        <f t="shared" si="7"/>
        <v>0.60499999999999998</v>
      </c>
      <c r="R35" s="11">
        <f t="shared" si="8"/>
        <v>3.75</v>
      </c>
      <c r="S35" s="11">
        <f t="shared" si="9"/>
        <v>1.7850000000000001</v>
      </c>
      <c r="T35" s="11">
        <f t="shared" si="10"/>
        <v>0.91500000000000004</v>
      </c>
      <c r="U35" s="11"/>
      <c r="V35" s="11"/>
      <c r="W35" s="11"/>
      <c r="X35" s="11"/>
      <c r="Y35" s="11"/>
      <c r="Z35" s="12"/>
    </row>
    <row r="36" spans="1:26">
      <c r="A36" s="74"/>
      <c r="B36" s="5" t="s">
        <v>29</v>
      </c>
      <c r="C36" s="11">
        <v>1.1399999999999999</v>
      </c>
      <c r="D36" s="11">
        <v>0.54</v>
      </c>
      <c r="E36" s="11">
        <v>0.28000000000000003</v>
      </c>
      <c r="F36" s="11">
        <v>1.72</v>
      </c>
      <c r="G36" s="11">
        <v>0.82</v>
      </c>
      <c r="H36" s="11">
        <v>0.42</v>
      </c>
      <c r="I36" s="11">
        <v>1.37</v>
      </c>
      <c r="J36" s="11">
        <v>0.65</v>
      </c>
      <c r="K36" s="11">
        <v>0.33</v>
      </c>
      <c r="L36" s="11">
        <v>2.0699999999999998</v>
      </c>
      <c r="M36" s="11">
        <v>0.98</v>
      </c>
      <c r="N36" s="11">
        <v>0.51</v>
      </c>
      <c r="O36" s="11">
        <f t="shared" si="5"/>
        <v>1.2549999999999999</v>
      </c>
      <c r="P36" s="11">
        <f t="shared" si="6"/>
        <v>0.59499999999999997</v>
      </c>
      <c r="Q36" s="11">
        <f t="shared" si="7"/>
        <v>0.30500000000000005</v>
      </c>
      <c r="R36" s="11">
        <f t="shared" si="8"/>
        <v>1.895</v>
      </c>
      <c r="S36" s="11">
        <f t="shared" si="9"/>
        <v>0.89999999999999991</v>
      </c>
      <c r="T36" s="11">
        <f t="shared" si="10"/>
        <v>0.46499999999999997</v>
      </c>
      <c r="U36" s="11"/>
      <c r="V36" s="11"/>
      <c r="W36" s="11"/>
      <c r="X36" s="11"/>
      <c r="Y36" s="11"/>
      <c r="Z36" s="12"/>
    </row>
    <row r="37" spans="1:26">
      <c r="A37" s="74"/>
      <c r="B37" s="5" t="s">
        <v>30</v>
      </c>
      <c r="C37" s="11">
        <v>0.59</v>
      </c>
      <c r="D37" s="11">
        <v>0.28000000000000003</v>
      </c>
      <c r="E37" s="11">
        <v>0.14000000000000001</v>
      </c>
      <c r="F37" s="11">
        <v>0.71</v>
      </c>
      <c r="G37" s="11">
        <v>0.34</v>
      </c>
      <c r="H37" s="11">
        <v>0.17</v>
      </c>
      <c r="I37" s="11">
        <v>0.7</v>
      </c>
      <c r="J37" s="11">
        <v>0.33</v>
      </c>
      <c r="K37" s="11">
        <v>0.17</v>
      </c>
      <c r="L37" s="11">
        <v>0.85</v>
      </c>
      <c r="M37" s="11">
        <v>0.4</v>
      </c>
      <c r="N37" s="11">
        <v>0.21</v>
      </c>
      <c r="O37" s="11">
        <f t="shared" si="5"/>
        <v>0.64500000000000002</v>
      </c>
      <c r="P37" s="11">
        <f t="shared" si="6"/>
        <v>0.30500000000000005</v>
      </c>
      <c r="Q37" s="11">
        <f t="shared" si="7"/>
        <v>0.15500000000000003</v>
      </c>
      <c r="R37" s="11">
        <f t="shared" si="8"/>
        <v>0.78</v>
      </c>
      <c r="S37" s="11">
        <f t="shared" si="9"/>
        <v>0.37</v>
      </c>
      <c r="T37" s="11">
        <f t="shared" si="10"/>
        <v>0.19</v>
      </c>
      <c r="U37" s="11"/>
      <c r="V37" s="11"/>
      <c r="W37" s="11"/>
      <c r="X37" s="11"/>
      <c r="Y37" s="11"/>
      <c r="Z37" s="12"/>
    </row>
    <row r="38" spans="1:26">
      <c r="A38" s="74"/>
      <c r="B38" s="5" t="s">
        <v>31</v>
      </c>
      <c r="C38" s="11">
        <v>0.5</v>
      </c>
      <c r="D38" s="11">
        <v>0.27</v>
      </c>
      <c r="E38" s="11">
        <v>0.14000000000000001</v>
      </c>
      <c r="F38" s="11">
        <v>0.68</v>
      </c>
      <c r="G38" s="11">
        <v>0.33</v>
      </c>
      <c r="H38" s="11">
        <v>0.16</v>
      </c>
      <c r="I38" s="11">
        <v>0.6</v>
      </c>
      <c r="J38" s="11">
        <v>0.33</v>
      </c>
      <c r="K38" s="11">
        <v>0.16</v>
      </c>
      <c r="L38" s="11">
        <v>0.82</v>
      </c>
      <c r="M38" s="11">
        <v>0.39</v>
      </c>
      <c r="N38" s="11">
        <v>0.19</v>
      </c>
      <c r="O38" s="11">
        <f t="shared" si="5"/>
        <v>0.55000000000000004</v>
      </c>
      <c r="P38" s="11">
        <f t="shared" si="6"/>
        <v>0.30000000000000004</v>
      </c>
      <c r="Q38" s="11">
        <f t="shared" si="7"/>
        <v>0.15000000000000002</v>
      </c>
      <c r="R38" s="11">
        <f t="shared" si="8"/>
        <v>0.75</v>
      </c>
      <c r="S38" s="11">
        <f t="shared" si="9"/>
        <v>0.36</v>
      </c>
      <c r="T38" s="11">
        <f t="shared" si="10"/>
        <v>0.17499999999999999</v>
      </c>
      <c r="U38" s="11"/>
      <c r="V38" s="11"/>
      <c r="W38" s="11"/>
      <c r="X38" s="11"/>
      <c r="Y38" s="11"/>
      <c r="Z38" s="12"/>
    </row>
    <row r="39" spans="1:26">
      <c r="A39" s="60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2"/>
    </row>
    <row r="40" spans="1:26">
      <c r="A40" s="75" t="s">
        <v>17</v>
      </c>
      <c r="B40" s="42" t="s">
        <v>18</v>
      </c>
      <c r="C40" s="42" t="s">
        <v>19</v>
      </c>
      <c r="D40" s="42"/>
      <c r="E40" s="42"/>
      <c r="F40" s="42"/>
      <c r="G40" s="42"/>
      <c r="H40" s="42"/>
      <c r="I40" s="42" t="s">
        <v>19</v>
      </c>
      <c r="J40" s="42"/>
      <c r="K40" s="42"/>
      <c r="L40" s="42"/>
      <c r="M40" s="42"/>
      <c r="N40" s="42"/>
      <c r="O40" s="42" t="s">
        <v>19</v>
      </c>
      <c r="P40" s="42"/>
      <c r="Q40" s="42"/>
      <c r="R40" s="42"/>
      <c r="S40" s="42"/>
      <c r="T40" s="42"/>
      <c r="U40" s="42" t="s">
        <v>19</v>
      </c>
      <c r="V40" s="42"/>
      <c r="W40" s="42"/>
      <c r="X40" s="42"/>
      <c r="Y40" s="42"/>
      <c r="Z40" s="58"/>
    </row>
    <row r="41" spans="1:26" ht="15" customHeight="1">
      <c r="A41" s="75"/>
      <c r="B41" s="42"/>
      <c r="C41" s="37" t="s">
        <v>20</v>
      </c>
      <c r="D41" s="37"/>
      <c r="E41" s="37"/>
      <c r="F41" s="37" t="s">
        <v>21</v>
      </c>
      <c r="G41" s="37"/>
      <c r="H41" s="37"/>
      <c r="I41" s="37" t="s">
        <v>20</v>
      </c>
      <c r="J41" s="37"/>
      <c r="K41" s="37"/>
      <c r="L41" s="37" t="s">
        <v>21</v>
      </c>
      <c r="M41" s="37"/>
      <c r="N41" s="37"/>
      <c r="O41" s="37" t="s">
        <v>20</v>
      </c>
      <c r="P41" s="37"/>
      <c r="Q41" s="37"/>
      <c r="R41" s="37" t="s">
        <v>21</v>
      </c>
      <c r="S41" s="37"/>
      <c r="T41" s="37"/>
      <c r="U41" s="37" t="s">
        <v>20</v>
      </c>
      <c r="V41" s="37"/>
      <c r="W41" s="37"/>
      <c r="X41" s="37" t="s">
        <v>21</v>
      </c>
      <c r="Y41" s="37"/>
      <c r="Z41" s="59"/>
    </row>
    <row r="42" spans="1:26">
      <c r="A42" s="75"/>
      <c r="B42" s="42"/>
      <c r="C42" s="18" t="s">
        <v>22</v>
      </c>
      <c r="D42" s="18" t="s">
        <v>23</v>
      </c>
      <c r="E42" s="18" t="s">
        <v>24</v>
      </c>
      <c r="F42" s="18" t="s">
        <v>22</v>
      </c>
      <c r="G42" s="18" t="s">
        <v>23</v>
      </c>
      <c r="H42" s="18" t="s">
        <v>24</v>
      </c>
      <c r="I42" s="18" t="s">
        <v>22</v>
      </c>
      <c r="J42" s="18" t="s">
        <v>23</v>
      </c>
      <c r="K42" s="18" t="s">
        <v>24</v>
      </c>
      <c r="L42" s="18" t="s">
        <v>22</v>
      </c>
      <c r="M42" s="18" t="s">
        <v>23</v>
      </c>
      <c r="N42" s="18" t="s">
        <v>24</v>
      </c>
      <c r="O42" s="18" t="s">
        <v>22</v>
      </c>
      <c r="P42" s="18" t="s">
        <v>23</v>
      </c>
      <c r="Q42" s="18" t="s">
        <v>24</v>
      </c>
      <c r="R42" s="18" t="s">
        <v>22</v>
      </c>
      <c r="S42" s="18" t="s">
        <v>23</v>
      </c>
      <c r="T42" s="18" t="s">
        <v>24</v>
      </c>
      <c r="U42" s="18" t="s">
        <v>22</v>
      </c>
      <c r="V42" s="18" t="s">
        <v>23</v>
      </c>
      <c r="W42" s="18" t="s">
        <v>24</v>
      </c>
      <c r="X42" s="18" t="s">
        <v>22</v>
      </c>
      <c r="Y42" s="18" t="s">
        <v>23</v>
      </c>
      <c r="Z42" s="19" t="s">
        <v>24</v>
      </c>
    </row>
    <row r="43" spans="1:26" ht="30" customHeight="1">
      <c r="A43" s="74" t="s">
        <v>33</v>
      </c>
      <c r="B43" s="5" t="s">
        <v>26</v>
      </c>
      <c r="C43" s="11">
        <v>5.73</v>
      </c>
      <c r="D43" s="11">
        <v>2.73</v>
      </c>
      <c r="E43" s="11">
        <v>1.4</v>
      </c>
      <c r="F43" s="11">
        <v>8.66</v>
      </c>
      <c r="G43" s="11">
        <v>4.13</v>
      </c>
      <c r="H43" s="11">
        <v>1.94</v>
      </c>
      <c r="I43" s="11">
        <v>6.85</v>
      </c>
      <c r="J43" s="11">
        <v>3.26</v>
      </c>
      <c r="K43" s="11">
        <v>1.68</v>
      </c>
      <c r="L43" s="11">
        <v>10.35</v>
      </c>
      <c r="M43" s="11">
        <v>4.93</v>
      </c>
      <c r="N43" s="11">
        <v>2.3199999999999998</v>
      </c>
      <c r="O43" s="11">
        <f>(C43+I43)/2</f>
        <v>6.29</v>
      </c>
      <c r="P43" s="11">
        <f t="shared" ref="P43:T43" si="11">(D43+J43)/2</f>
        <v>2.9950000000000001</v>
      </c>
      <c r="Q43" s="11">
        <f t="shared" si="11"/>
        <v>1.54</v>
      </c>
      <c r="R43" s="11">
        <f t="shared" si="11"/>
        <v>9.504999999999999</v>
      </c>
      <c r="S43" s="11">
        <f t="shared" si="11"/>
        <v>4.5299999999999994</v>
      </c>
      <c r="T43" s="11">
        <f t="shared" si="11"/>
        <v>2.13</v>
      </c>
      <c r="U43" s="11"/>
      <c r="V43" s="11"/>
      <c r="W43" s="11"/>
      <c r="X43" s="11"/>
      <c r="Y43" s="11"/>
      <c r="Z43" s="12"/>
    </row>
    <row r="44" spans="1:26">
      <c r="A44" s="74"/>
      <c r="B44" s="5" t="s">
        <v>27</v>
      </c>
      <c r="C44" s="11">
        <v>4.6900000000000004</v>
      </c>
      <c r="D44" s="11">
        <v>2.23</v>
      </c>
      <c r="E44" s="11">
        <v>1.1399999999999999</v>
      </c>
      <c r="F44" s="11">
        <v>7.08</v>
      </c>
      <c r="G44" s="11">
        <v>3.37</v>
      </c>
      <c r="H44" s="11">
        <v>1.73</v>
      </c>
      <c r="I44" s="11">
        <v>5.6</v>
      </c>
      <c r="J44" s="11">
        <v>2.67</v>
      </c>
      <c r="K44" s="11">
        <v>1.37</v>
      </c>
      <c r="L44" s="11">
        <v>8.4499999999999993</v>
      </c>
      <c r="M44" s="11">
        <v>4.0199999999999996</v>
      </c>
      <c r="N44" s="11">
        <v>2.06</v>
      </c>
      <c r="O44" s="11">
        <f t="shared" ref="O44:O48" si="12">(C44+I44)/2</f>
        <v>5.1449999999999996</v>
      </c>
      <c r="P44" s="11">
        <f t="shared" ref="P44:P48" si="13">(D44+J44)/2</f>
        <v>2.4500000000000002</v>
      </c>
      <c r="Q44" s="11">
        <f t="shared" ref="Q44:Q48" si="14">(E44+K44)/2</f>
        <v>1.2549999999999999</v>
      </c>
      <c r="R44" s="11">
        <f t="shared" ref="R44:R48" si="15">(F44+L44)/2</f>
        <v>7.7649999999999997</v>
      </c>
      <c r="S44" s="11">
        <f t="shared" ref="S44:S48" si="16">(G44+M44)/2</f>
        <v>3.6949999999999998</v>
      </c>
      <c r="T44" s="11">
        <f t="shared" ref="T44:T48" si="17">(H44+N44)/2</f>
        <v>1.895</v>
      </c>
      <c r="U44" s="11"/>
      <c r="V44" s="11"/>
      <c r="W44" s="11"/>
      <c r="X44" s="11"/>
      <c r="Y44" s="11"/>
      <c r="Z44" s="12"/>
    </row>
    <row r="45" spans="1:26">
      <c r="A45" s="74"/>
      <c r="B45" s="5" t="s">
        <v>28</v>
      </c>
      <c r="C45" s="11">
        <v>2.3199999999999998</v>
      </c>
      <c r="D45" s="11">
        <v>1.1000000000000001</v>
      </c>
      <c r="E45" s="11">
        <v>0.56999999999999995</v>
      </c>
      <c r="F45" s="11">
        <v>3.5</v>
      </c>
      <c r="G45" s="11">
        <v>1.67</v>
      </c>
      <c r="H45" s="11">
        <v>0.86</v>
      </c>
      <c r="I45" s="11">
        <v>2.77</v>
      </c>
      <c r="J45" s="11">
        <v>1.32</v>
      </c>
      <c r="K45" s="11">
        <v>0.68</v>
      </c>
      <c r="L45" s="11">
        <v>4.18</v>
      </c>
      <c r="M45" s="11">
        <v>1.99</v>
      </c>
      <c r="N45" s="11">
        <v>1.02</v>
      </c>
      <c r="O45" s="11">
        <f t="shared" si="12"/>
        <v>2.5449999999999999</v>
      </c>
      <c r="P45" s="11">
        <f t="shared" si="13"/>
        <v>1.21</v>
      </c>
      <c r="Q45" s="11">
        <f t="shared" si="14"/>
        <v>0.625</v>
      </c>
      <c r="R45" s="11">
        <f t="shared" si="15"/>
        <v>3.84</v>
      </c>
      <c r="S45" s="11">
        <f t="shared" si="16"/>
        <v>1.83</v>
      </c>
      <c r="T45" s="11">
        <f t="shared" si="17"/>
        <v>0.94</v>
      </c>
      <c r="U45" s="11"/>
      <c r="V45" s="11"/>
      <c r="W45" s="11"/>
      <c r="X45" s="11"/>
      <c r="Y45" s="11"/>
      <c r="Z45" s="12"/>
    </row>
    <row r="46" spans="1:26">
      <c r="A46" s="74"/>
      <c r="B46" s="5" t="s">
        <v>29</v>
      </c>
      <c r="C46" s="11">
        <v>1.17</v>
      </c>
      <c r="D46" s="11">
        <v>0.56000000000000005</v>
      </c>
      <c r="E46" s="11">
        <v>0.28999999999999998</v>
      </c>
      <c r="F46" s="11">
        <v>1.77</v>
      </c>
      <c r="G46" s="11">
        <v>0.84</v>
      </c>
      <c r="H46" s="11">
        <v>0.43</v>
      </c>
      <c r="I46" s="11">
        <v>1.4</v>
      </c>
      <c r="J46" s="11">
        <v>0.67</v>
      </c>
      <c r="K46" s="11">
        <v>0.34</v>
      </c>
      <c r="L46" s="11">
        <v>2.12</v>
      </c>
      <c r="M46" s="11">
        <v>1.01</v>
      </c>
      <c r="N46" s="11">
        <v>0.52</v>
      </c>
      <c r="O46" s="11">
        <f t="shared" si="12"/>
        <v>1.2849999999999999</v>
      </c>
      <c r="P46" s="11">
        <f t="shared" si="13"/>
        <v>0.61499999999999999</v>
      </c>
      <c r="Q46" s="11">
        <f t="shared" si="14"/>
        <v>0.315</v>
      </c>
      <c r="R46" s="11">
        <f t="shared" si="15"/>
        <v>1.9450000000000001</v>
      </c>
      <c r="S46" s="11">
        <f t="shared" si="16"/>
        <v>0.92500000000000004</v>
      </c>
      <c r="T46" s="11">
        <f t="shared" si="17"/>
        <v>0.47499999999999998</v>
      </c>
      <c r="U46" s="11"/>
      <c r="V46" s="11"/>
      <c r="W46" s="11"/>
      <c r="X46" s="11"/>
      <c r="Y46" s="11"/>
      <c r="Z46" s="12"/>
    </row>
    <row r="47" spans="1:26">
      <c r="A47" s="74"/>
      <c r="B47" s="5" t="s">
        <v>30</v>
      </c>
      <c r="C47" s="11">
        <v>0.6</v>
      </c>
      <c r="D47" s="11">
        <v>0.28999999999999998</v>
      </c>
      <c r="E47" s="11">
        <v>0.15</v>
      </c>
      <c r="F47" s="11">
        <v>0.73</v>
      </c>
      <c r="G47" s="11">
        <v>0.35</v>
      </c>
      <c r="H47" s="11">
        <v>0.18</v>
      </c>
      <c r="I47" s="11">
        <v>0.72</v>
      </c>
      <c r="J47" s="11">
        <v>0.34</v>
      </c>
      <c r="K47" s="11">
        <v>0.18</v>
      </c>
      <c r="L47" s="11">
        <v>0.87</v>
      </c>
      <c r="M47" s="11">
        <v>0.41</v>
      </c>
      <c r="N47" s="11">
        <v>0.21</v>
      </c>
      <c r="O47" s="11">
        <f t="shared" si="12"/>
        <v>0.65999999999999992</v>
      </c>
      <c r="P47" s="11">
        <f t="shared" si="13"/>
        <v>0.315</v>
      </c>
      <c r="Q47" s="11">
        <f t="shared" si="14"/>
        <v>0.16499999999999998</v>
      </c>
      <c r="R47" s="11">
        <f t="shared" si="15"/>
        <v>0.8</v>
      </c>
      <c r="S47" s="11">
        <f t="shared" si="16"/>
        <v>0.38</v>
      </c>
      <c r="T47" s="11">
        <f t="shared" si="17"/>
        <v>0.19500000000000001</v>
      </c>
      <c r="U47" s="11"/>
      <c r="V47" s="11"/>
      <c r="W47" s="11"/>
      <c r="X47" s="11"/>
      <c r="Y47" s="11"/>
      <c r="Z47" s="12"/>
    </row>
    <row r="48" spans="1:26">
      <c r="A48" s="74"/>
      <c r="B48" s="5" t="s">
        <v>31</v>
      </c>
      <c r="C48" s="11">
        <v>0.52</v>
      </c>
      <c r="D48" s="11">
        <v>0.28000000000000003</v>
      </c>
      <c r="E48" s="11">
        <v>0.14000000000000001</v>
      </c>
      <c r="F48" s="11">
        <v>0.7</v>
      </c>
      <c r="G48" s="11">
        <v>0.33</v>
      </c>
      <c r="H48" s="11">
        <v>0.16</v>
      </c>
      <c r="I48" s="11">
        <v>0.62</v>
      </c>
      <c r="J48" s="11">
        <v>0.34</v>
      </c>
      <c r="K48" s="11">
        <v>0.17</v>
      </c>
      <c r="L48" s="11">
        <v>0.84</v>
      </c>
      <c r="M48" s="11">
        <v>0.4</v>
      </c>
      <c r="N48" s="11">
        <v>0.19</v>
      </c>
      <c r="O48" s="11">
        <f t="shared" si="12"/>
        <v>0.57000000000000006</v>
      </c>
      <c r="P48" s="11">
        <f t="shared" si="13"/>
        <v>0.31000000000000005</v>
      </c>
      <c r="Q48" s="11">
        <f t="shared" si="14"/>
        <v>0.15500000000000003</v>
      </c>
      <c r="R48" s="11">
        <f t="shared" si="15"/>
        <v>0.77</v>
      </c>
      <c r="S48" s="11">
        <f t="shared" si="16"/>
        <v>0.36499999999999999</v>
      </c>
      <c r="T48" s="11">
        <f t="shared" si="17"/>
        <v>0.17499999999999999</v>
      </c>
      <c r="U48" s="11"/>
      <c r="V48" s="11"/>
      <c r="W48" s="11"/>
      <c r="X48" s="11"/>
      <c r="Y48" s="11"/>
      <c r="Z48" s="12"/>
    </row>
    <row r="49" spans="1:26" ht="15" customHeight="1">
      <c r="A49" s="24"/>
      <c r="B49" s="1"/>
      <c r="C49" s="40" t="s">
        <v>34</v>
      </c>
      <c r="D49" s="40"/>
      <c r="E49" s="40"/>
      <c r="F49" s="40"/>
      <c r="G49" s="40"/>
      <c r="H49" s="15">
        <v>1.68</v>
      </c>
      <c r="I49" s="40" t="s">
        <v>34</v>
      </c>
      <c r="J49" s="40"/>
      <c r="K49" s="40"/>
      <c r="L49" s="40"/>
      <c r="M49" s="40"/>
      <c r="N49" s="15">
        <v>2.02</v>
      </c>
      <c r="O49" s="40" t="s">
        <v>34</v>
      </c>
      <c r="P49" s="40"/>
      <c r="Q49" s="40"/>
      <c r="R49" s="40"/>
      <c r="S49" s="40"/>
      <c r="T49" s="15">
        <f>(H49+N49)/2</f>
        <v>1.85</v>
      </c>
      <c r="U49" s="40" t="s">
        <v>34</v>
      </c>
      <c r="V49" s="40"/>
      <c r="W49" s="40"/>
      <c r="X49" s="40"/>
      <c r="Y49" s="40"/>
      <c r="Z49" s="13"/>
    </row>
    <row r="50" spans="1:26" ht="15" customHeight="1">
      <c r="A50" s="24"/>
      <c r="B50" s="1"/>
      <c r="C50" s="40" t="s">
        <v>35</v>
      </c>
      <c r="D50" s="40"/>
      <c r="E50" s="40"/>
      <c r="F50" s="40"/>
      <c r="G50" s="40"/>
      <c r="H50" s="16">
        <v>90000</v>
      </c>
      <c r="I50" s="40" t="s">
        <v>35</v>
      </c>
      <c r="J50" s="40"/>
      <c r="K50" s="40"/>
      <c r="L50" s="40"/>
      <c r="M50" s="40"/>
      <c r="N50" s="16">
        <v>90000</v>
      </c>
      <c r="O50" s="40" t="s">
        <v>35</v>
      </c>
      <c r="P50" s="40"/>
      <c r="Q50" s="40"/>
      <c r="R50" s="40"/>
      <c r="S50" s="40"/>
      <c r="T50" s="16">
        <v>90000</v>
      </c>
      <c r="U50" s="40" t="s">
        <v>35</v>
      </c>
      <c r="V50" s="40"/>
      <c r="W50" s="40"/>
      <c r="X50" s="40"/>
      <c r="Y50" s="40"/>
      <c r="Z50" s="8">
        <v>90000</v>
      </c>
    </row>
    <row r="51" spans="1:26" ht="15.75" customHeight="1" thickBot="1">
      <c r="A51" s="25"/>
      <c r="B51" s="26"/>
      <c r="C51" s="41" t="s">
        <v>36</v>
      </c>
      <c r="D51" s="41"/>
      <c r="E51" s="41"/>
      <c r="F51" s="41"/>
      <c r="G51" s="41"/>
      <c r="H51" s="23">
        <f>H49*H50</f>
        <v>151200</v>
      </c>
      <c r="I51" s="41" t="s">
        <v>36</v>
      </c>
      <c r="J51" s="41"/>
      <c r="K51" s="41"/>
      <c r="L51" s="41"/>
      <c r="M51" s="41"/>
      <c r="N51" s="23">
        <f>N49*N50</f>
        <v>181800</v>
      </c>
      <c r="O51" s="41" t="s">
        <v>36</v>
      </c>
      <c r="P51" s="41"/>
      <c r="Q51" s="41"/>
      <c r="R51" s="41"/>
      <c r="S51" s="41"/>
      <c r="T51" s="23">
        <f>T49*T50</f>
        <v>166500</v>
      </c>
      <c r="U51" s="41" t="s">
        <v>36</v>
      </c>
      <c r="V51" s="41"/>
      <c r="W51" s="41"/>
      <c r="X51" s="41"/>
      <c r="Y51" s="41"/>
      <c r="Z51" s="14">
        <f>Z49*Z50</f>
        <v>0</v>
      </c>
    </row>
    <row r="52" spans="1:26" ht="15" thickBot="1">
      <c r="A52" s="97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9"/>
    </row>
    <row r="53" spans="1:26" ht="15" customHeight="1">
      <c r="A53" s="78" t="s">
        <v>37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80"/>
    </row>
    <row r="54" spans="1:26" ht="29.25" customHeight="1">
      <c r="A54" s="22"/>
      <c r="B54" s="21"/>
      <c r="C54" s="42" t="s">
        <v>13</v>
      </c>
      <c r="D54" s="42"/>
      <c r="E54" s="42"/>
      <c r="F54" s="42"/>
      <c r="G54" s="42"/>
      <c r="H54" s="42"/>
      <c r="I54" s="42" t="s">
        <v>14</v>
      </c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 t="s">
        <v>38</v>
      </c>
      <c r="V54" s="42"/>
      <c r="W54" s="42"/>
      <c r="X54" s="42"/>
      <c r="Y54" s="42"/>
      <c r="Z54" s="58"/>
    </row>
    <row r="55" spans="1:26">
      <c r="A55" s="75" t="s">
        <v>17</v>
      </c>
      <c r="B55" s="42" t="s">
        <v>18</v>
      </c>
      <c r="C55" s="42" t="s">
        <v>19</v>
      </c>
      <c r="D55" s="42"/>
      <c r="E55" s="42"/>
      <c r="F55" s="42"/>
      <c r="G55" s="42"/>
      <c r="H55" s="42"/>
      <c r="I55" s="42" t="s">
        <v>19</v>
      </c>
      <c r="J55" s="42"/>
      <c r="K55" s="42"/>
      <c r="L55" s="42"/>
      <c r="M55" s="42"/>
      <c r="N55" s="42"/>
      <c r="O55" s="42" t="s">
        <v>19</v>
      </c>
      <c r="P55" s="42"/>
      <c r="Q55" s="42"/>
      <c r="R55" s="42"/>
      <c r="S55" s="42"/>
      <c r="T55" s="42"/>
      <c r="U55" s="42" t="s">
        <v>19</v>
      </c>
      <c r="V55" s="42"/>
      <c r="W55" s="42"/>
      <c r="X55" s="42"/>
      <c r="Y55" s="42"/>
      <c r="Z55" s="58"/>
    </row>
    <row r="56" spans="1:26">
      <c r="A56" s="75"/>
      <c r="B56" s="42"/>
      <c r="C56" s="37" t="s">
        <v>20</v>
      </c>
      <c r="D56" s="37"/>
      <c r="E56" s="37"/>
      <c r="F56" s="37" t="s">
        <v>21</v>
      </c>
      <c r="G56" s="37"/>
      <c r="H56" s="37"/>
      <c r="I56" s="37" t="s">
        <v>20</v>
      </c>
      <c r="J56" s="37"/>
      <c r="K56" s="37"/>
      <c r="L56" s="37" t="s">
        <v>21</v>
      </c>
      <c r="M56" s="37"/>
      <c r="N56" s="37"/>
      <c r="O56" s="76" t="s">
        <v>20</v>
      </c>
      <c r="P56" s="76"/>
      <c r="Q56" s="76"/>
      <c r="R56" s="76" t="s">
        <v>21</v>
      </c>
      <c r="S56" s="76"/>
      <c r="T56" s="76"/>
      <c r="U56" s="76" t="s">
        <v>20</v>
      </c>
      <c r="V56" s="76"/>
      <c r="W56" s="76"/>
      <c r="X56" s="76" t="s">
        <v>21</v>
      </c>
      <c r="Y56" s="76"/>
      <c r="Z56" s="77"/>
    </row>
    <row r="57" spans="1:26">
      <c r="A57" s="75"/>
      <c r="B57" s="42"/>
      <c r="C57" s="18" t="s">
        <v>22</v>
      </c>
      <c r="D57" s="18" t="s">
        <v>23</v>
      </c>
      <c r="E57" s="18" t="s">
        <v>24</v>
      </c>
      <c r="F57" s="18" t="s">
        <v>22</v>
      </c>
      <c r="G57" s="18" t="s">
        <v>23</v>
      </c>
      <c r="H57" s="18" t="s">
        <v>24</v>
      </c>
      <c r="I57" s="18" t="s">
        <v>22</v>
      </c>
      <c r="J57" s="18" t="s">
        <v>23</v>
      </c>
      <c r="K57" s="18" t="s">
        <v>24</v>
      </c>
      <c r="L57" s="18" t="s">
        <v>22</v>
      </c>
      <c r="M57" s="18" t="s">
        <v>23</v>
      </c>
      <c r="N57" s="18" t="s">
        <v>24</v>
      </c>
      <c r="O57" s="5" t="s">
        <v>22</v>
      </c>
      <c r="P57" s="5" t="s">
        <v>23</v>
      </c>
      <c r="Q57" s="5" t="s">
        <v>24</v>
      </c>
      <c r="R57" s="5" t="s">
        <v>22</v>
      </c>
      <c r="S57" s="5" t="s">
        <v>23</v>
      </c>
      <c r="T57" s="5" t="s">
        <v>24</v>
      </c>
      <c r="U57" s="5" t="s">
        <v>22</v>
      </c>
      <c r="V57" s="5" t="s">
        <v>23</v>
      </c>
      <c r="W57" s="5" t="s">
        <v>24</v>
      </c>
      <c r="X57" s="5" t="s">
        <v>22</v>
      </c>
      <c r="Y57" s="5" t="s">
        <v>23</v>
      </c>
      <c r="Z57" s="6" t="s">
        <v>24</v>
      </c>
    </row>
    <row r="58" spans="1:26">
      <c r="A58" s="74" t="s">
        <v>39</v>
      </c>
      <c r="B58" s="5" t="s">
        <v>26</v>
      </c>
      <c r="C58" s="11">
        <v>5.95</v>
      </c>
      <c r="D58" s="11">
        <v>2.83</v>
      </c>
      <c r="E58" s="11">
        <v>1.46</v>
      </c>
      <c r="F58" s="11">
        <v>8.98</v>
      </c>
      <c r="G58" s="11">
        <v>4.28</v>
      </c>
      <c r="H58" s="11">
        <v>2.02</v>
      </c>
      <c r="I58" s="11">
        <v>7.06</v>
      </c>
      <c r="J58" s="11">
        <v>3.36</v>
      </c>
      <c r="K58" s="11">
        <v>1.73</v>
      </c>
      <c r="L58" s="11">
        <v>10.67</v>
      </c>
      <c r="M58" s="11">
        <v>5.08</v>
      </c>
      <c r="N58" s="11">
        <v>2.39</v>
      </c>
      <c r="O58" s="11">
        <f>(C58+I58)/2</f>
        <v>6.5049999999999999</v>
      </c>
      <c r="P58" s="11">
        <f t="shared" ref="P58:T58" si="18">(D58+J58)/2</f>
        <v>3.0949999999999998</v>
      </c>
      <c r="Q58" s="11">
        <f t="shared" si="18"/>
        <v>1.595</v>
      </c>
      <c r="R58" s="11">
        <f t="shared" si="18"/>
        <v>9.8249999999999993</v>
      </c>
      <c r="S58" s="11">
        <f t="shared" si="18"/>
        <v>4.68</v>
      </c>
      <c r="T58" s="11">
        <f t="shared" si="18"/>
        <v>2.2050000000000001</v>
      </c>
      <c r="U58" s="5"/>
      <c r="V58" s="5"/>
      <c r="W58" s="5"/>
      <c r="X58" s="5"/>
      <c r="Y58" s="5"/>
      <c r="Z58" s="6"/>
    </row>
    <row r="59" spans="1:26">
      <c r="A59" s="74"/>
      <c r="B59" s="5" t="s">
        <v>27</v>
      </c>
      <c r="C59" s="11">
        <v>4.8600000000000003</v>
      </c>
      <c r="D59" s="11">
        <v>2.31</v>
      </c>
      <c r="E59" s="11">
        <v>1.19</v>
      </c>
      <c r="F59" s="11">
        <v>7.34</v>
      </c>
      <c r="G59" s="11">
        <v>3.49</v>
      </c>
      <c r="H59" s="11">
        <v>1.79</v>
      </c>
      <c r="I59" s="11">
        <v>5.77</v>
      </c>
      <c r="J59" s="11">
        <v>2.75</v>
      </c>
      <c r="K59" s="11">
        <v>1.41</v>
      </c>
      <c r="L59" s="11">
        <v>8.7100000000000009</v>
      </c>
      <c r="M59" s="11">
        <v>4.1500000000000004</v>
      </c>
      <c r="N59" s="11">
        <v>2.13</v>
      </c>
      <c r="O59" s="11">
        <f t="shared" ref="O59:O63" si="19">(C59+I59)/2</f>
        <v>5.3149999999999995</v>
      </c>
      <c r="P59" s="11">
        <f t="shared" ref="P59:P63" si="20">(D59+J59)/2</f>
        <v>2.5300000000000002</v>
      </c>
      <c r="Q59" s="11">
        <f t="shared" ref="Q59:Q63" si="21">(E59+K59)/2</f>
        <v>1.2999999999999998</v>
      </c>
      <c r="R59" s="11">
        <f t="shared" ref="R59:R63" si="22">(F59+L59)/2</f>
        <v>8.0250000000000004</v>
      </c>
      <c r="S59" s="11">
        <f t="shared" ref="S59:S63" si="23">(G59+M59)/2</f>
        <v>3.8200000000000003</v>
      </c>
      <c r="T59" s="11">
        <f t="shared" ref="T59:T63" si="24">(H59+N59)/2</f>
        <v>1.96</v>
      </c>
      <c r="U59" s="5"/>
      <c r="V59" s="5"/>
      <c r="W59" s="5"/>
      <c r="X59" s="5"/>
      <c r="Y59" s="5"/>
      <c r="Z59" s="6"/>
    </row>
    <row r="60" spans="1:26">
      <c r="A60" s="74"/>
      <c r="B60" s="5" t="s">
        <v>28</v>
      </c>
      <c r="C60" s="11">
        <v>2.41</v>
      </c>
      <c r="D60" s="11">
        <v>1.1499999999999999</v>
      </c>
      <c r="E60" s="11">
        <v>0.59</v>
      </c>
      <c r="F60" s="11">
        <v>3.63</v>
      </c>
      <c r="G60" s="11">
        <v>1.73</v>
      </c>
      <c r="H60" s="11">
        <v>0.89</v>
      </c>
      <c r="I60" s="11">
        <v>2.86</v>
      </c>
      <c r="J60" s="11">
        <v>1.36</v>
      </c>
      <c r="K60" s="11">
        <v>0.7</v>
      </c>
      <c r="L60" s="11">
        <v>4.3099999999999996</v>
      </c>
      <c r="M60" s="11">
        <v>2.0499999999999998</v>
      </c>
      <c r="N60" s="11">
        <v>1.05</v>
      </c>
      <c r="O60" s="11">
        <f t="shared" si="19"/>
        <v>2.6349999999999998</v>
      </c>
      <c r="P60" s="11">
        <f t="shared" si="20"/>
        <v>1.2549999999999999</v>
      </c>
      <c r="Q60" s="11">
        <f t="shared" si="21"/>
        <v>0.64500000000000002</v>
      </c>
      <c r="R60" s="11">
        <f t="shared" si="22"/>
        <v>3.9699999999999998</v>
      </c>
      <c r="S60" s="11">
        <f t="shared" si="23"/>
        <v>1.89</v>
      </c>
      <c r="T60" s="11">
        <f t="shared" si="24"/>
        <v>0.97</v>
      </c>
      <c r="U60" s="5"/>
      <c r="V60" s="5"/>
      <c r="W60" s="5"/>
      <c r="X60" s="5"/>
      <c r="Y60" s="5"/>
      <c r="Z60" s="6"/>
    </row>
    <row r="61" spans="1:26">
      <c r="A61" s="74"/>
      <c r="B61" s="5" t="s">
        <v>29</v>
      </c>
      <c r="C61" s="11">
        <v>1.22</v>
      </c>
      <c r="D61" s="11">
        <v>0.57999999999999996</v>
      </c>
      <c r="E61" s="11">
        <v>0.3</v>
      </c>
      <c r="F61" s="11">
        <v>1.84</v>
      </c>
      <c r="G61" s="11">
        <v>0.88</v>
      </c>
      <c r="H61" s="11">
        <v>0.45</v>
      </c>
      <c r="I61" s="11">
        <v>1.45</v>
      </c>
      <c r="J61" s="11">
        <v>0.69</v>
      </c>
      <c r="K61" s="11">
        <v>0.35</v>
      </c>
      <c r="L61" s="11">
        <v>2.1800000000000002</v>
      </c>
      <c r="M61" s="11">
        <v>1.04</v>
      </c>
      <c r="N61" s="11">
        <v>0.53</v>
      </c>
      <c r="O61" s="11">
        <f t="shared" si="19"/>
        <v>1.335</v>
      </c>
      <c r="P61" s="11">
        <f t="shared" si="20"/>
        <v>0.63500000000000001</v>
      </c>
      <c r="Q61" s="11">
        <f t="shared" si="21"/>
        <v>0.32499999999999996</v>
      </c>
      <c r="R61" s="11">
        <f t="shared" si="22"/>
        <v>2.0100000000000002</v>
      </c>
      <c r="S61" s="11">
        <f t="shared" si="23"/>
        <v>0.96</v>
      </c>
      <c r="T61" s="11">
        <f t="shared" si="24"/>
        <v>0.49</v>
      </c>
      <c r="U61" s="5"/>
      <c r="V61" s="5"/>
      <c r="W61" s="5"/>
      <c r="X61" s="5"/>
      <c r="Y61" s="5"/>
      <c r="Z61" s="6"/>
    </row>
    <row r="62" spans="1:26">
      <c r="A62" s="74"/>
      <c r="B62" s="5" t="s">
        <v>30</v>
      </c>
      <c r="C62" s="11">
        <v>0.62</v>
      </c>
      <c r="D62" s="11">
        <v>0.3</v>
      </c>
      <c r="E62" s="11">
        <v>0.15</v>
      </c>
      <c r="F62" s="11">
        <v>0.76</v>
      </c>
      <c r="G62" s="11">
        <v>0.36</v>
      </c>
      <c r="H62" s="11">
        <v>0.18</v>
      </c>
      <c r="I62" s="11">
        <v>0.74</v>
      </c>
      <c r="J62" s="11">
        <v>0.35</v>
      </c>
      <c r="K62" s="11">
        <v>0.18</v>
      </c>
      <c r="L62" s="11">
        <v>0.9</v>
      </c>
      <c r="M62" s="11">
        <v>0.43</v>
      </c>
      <c r="N62" s="11">
        <v>0.22</v>
      </c>
      <c r="O62" s="11">
        <f t="shared" si="19"/>
        <v>0.67999999999999994</v>
      </c>
      <c r="P62" s="11">
        <f t="shared" si="20"/>
        <v>0.32499999999999996</v>
      </c>
      <c r="Q62" s="11">
        <f t="shared" si="21"/>
        <v>0.16499999999999998</v>
      </c>
      <c r="R62" s="11">
        <f t="shared" si="22"/>
        <v>0.83000000000000007</v>
      </c>
      <c r="S62" s="11">
        <f t="shared" si="23"/>
        <v>0.39500000000000002</v>
      </c>
      <c r="T62" s="11">
        <f t="shared" si="24"/>
        <v>0.2</v>
      </c>
      <c r="U62" s="5"/>
      <c r="V62" s="5"/>
      <c r="W62" s="5"/>
      <c r="X62" s="5"/>
      <c r="Y62" s="5"/>
      <c r="Z62" s="6"/>
    </row>
    <row r="63" spans="1:26">
      <c r="A63" s="74"/>
      <c r="B63" s="5" t="s">
        <v>31</v>
      </c>
      <c r="C63" s="11">
        <v>0.54</v>
      </c>
      <c r="D63" s="11">
        <v>0.28999999999999998</v>
      </c>
      <c r="E63" s="11">
        <v>0.15</v>
      </c>
      <c r="F63" s="11">
        <v>0.73</v>
      </c>
      <c r="G63" s="11">
        <v>0.35</v>
      </c>
      <c r="H63" s="11">
        <v>0.17</v>
      </c>
      <c r="I63" s="11">
        <v>0.64</v>
      </c>
      <c r="J63" s="11">
        <v>0.35</v>
      </c>
      <c r="K63" s="11">
        <v>0.17</v>
      </c>
      <c r="L63" s="11">
        <v>0.86</v>
      </c>
      <c r="M63" s="11">
        <v>0.41</v>
      </c>
      <c r="N63" s="11">
        <v>0.2</v>
      </c>
      <c r="O63" s="11">
        <f t="shared" si="19"/>
        <v>0.59000000000000008</v>
      </c>
      <c r="P63" s="11">
        <f t="shared" si="20"/>
        <v>0.31999999999999995</v>
      </c>
      <c r="Q63" s="11">
        <f t="shared" si="21"/>
        <v>0.16</v>
      </c>
      <c r="R63" s="11">
        <f t="shared" si="22"/>
        <v>0.79499999999999993</v>
      </c>
      <c r="S63" s="11">
        <f t="shared" si="23"/>
        <v>0.38</v>
      </c>
      <c r="T63" s="11">
        <f t="shared" si="24"/>
        <v>0.185</v>
      </c>
      <c r="U63" s="5"/>
      <c r="V63" s="5"/>
      <c r="W63" s="5"/>
      <c r="X63" s="5"/>
      <c r="Y63" s="5"/>
      <c r="Z63" s="6"/>
    </row>
    <row r="64" spans="1:26" ht="15" customHeight="1">
      <c r="A64" s="24"/>
      <c r="B64" s="1"/>
      <c r="C64" s="40" t="s">
        <v>34</v>
      </c>
      <c r="D64" s="40"/>
      <c r="E64" s="40"/>
      <c r="F64" s="40"/>
      <c r="G64" s="40"/>
      <c r="H64" s="15">
        <v>1.85</v>
      </c>
      <c r="I64" s="40" t="s">
        <v>34</v>
      </c>
      <c r="J64" s="40"/>
      <c r="K64" s="40"/>
      <c r="L64" s="40"/>
      <c r="M64" s="40"/>
      <c r="N64" s="15">
        <v>2.2000000000000002</v>
      </c>
      <c r="O64" s="40" t="s">
        <v>34</v>
      </c>
      <c r="P64" s="40"/>
      <c r="Q64" s="40"/>
      <c r="R64" s="40"/>
      <c r="S64" s="40"/>
      <c r="T64" s="15">
        <f>(H64+N64)/2</f>
        <v>2.0250000000000004</v>
      </c>
      <c r="U64" s="40" t="s">
        <v>34</v>
      </c>
      <c r="V64" s="40"/>
      <c r="W64" s="40"/>
      <c r="X64" s="40"/>
      <c r="Y64" s="40"/>
      <c r="Z64" s="13"/>
    </row>
    <row r="65" spans="1:26" ht="15" customHeight="1">
      <c r="A65" s="24"/>
      <c r="B65" s="1"/>
      <c r="C65" s="40" t="s">
        <v>35</v>
      </c>
      <c r="D65" s="40"/>
      <c r="E65" s="40"/>
      <c r="F65" s="40"/>
      <c r="G65" s="40"/>
      <c r="H65" s="16">
        <v>45000</v>
      </c>
      <c r="I65" s="40" t="s">
        <v>35</v>
      </c>
      <c r="J65" s="40"/>
      <c r="K65" s="40"/>
      <c r="L65" s="40"/>
      <c r="M65" s="40"/>
      <c r="N65" s="16">
        <v>45000</v>
      </c>
      <c r="O65" s="40" t="s">
        <v>35</v>
      </c>
      <c r="P65" s="40"/>
      <c r="Q65" s="40"/>
      <c r="R65" s="40"/>
      <c r="S65" s="40"/>
      <c r="T65" s="16">
        <v>45000</v>
      </c>
      <c r="U65" s="40" t="s">
        <v>35</v>
      </c>
      <c r="V65" s="40"/>
      <c r="W65" s="40"/>
      <c r="X65" s="40"/>
      <c r="Y65" s="40"/>
      <c r="Z65" s="8">
        <v>45000</v>
      </c>
    </row>
    <row r="66" spans="1:26" ht="15.75" customHeight="1" thickBot="1">
      <c r="A66" s="25"/>
      <c r="B66" s="26"/>
      <c r="C66" s="41" t="s">
        <v>40</v>
      </c>
      <c r="D66" s="41"/>
      <c r="E66" s="41"/>
      <c r="F66" s="41"/>
      <c r="G66" s="41"/>
      <c r="H66" s="23">
        <f>H64*H65</f>
        <v>83250</v>
      </c>
      <c r="I66" s="41" t="s">
        <v>40</v>
      </c>
      <c r="J66" s="41"/>
      <c r="K66" s="41"/>
      <c r="L66" s="41"/>
      <c r="M66" s="41"/>
      <c r="N66" s="23">
        <f>N64*N65</f>
        <v>99000.000000000015</v>
      </c>
      <c r="O66" s="41" t="s">
        <v>36</v>
      </c>
      <c r="P66" s="41"/>
      <c r="Q66" s="41"/>
      <c r="R66" s="41"/>
      <c r="S66" s="41"/>
      <c r="T66" s="23">
        <f>T64*T65</f>
        <v>91125.000000000015</v>
      </c>
      <c r="U66" s="41" t="s">
        <v>36</v>
      </c>
      <c r="V66" s="41"/>
      <c r="W66" s="41"/>
      <c r="X66" s="41"/>
      <c r="Y66" s="41"/>
      <c r="Z66" s="14">
        <f>Z64*Z65</f>
        <v>0</v>
      </c>
    </row>
    <row r="67" spans="1:26" ht="15" thickBot="1">
      <c r="A67" s="100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2"/>
    </row>
    <row r="68" spans="1:26" ht="15" customHeight="1">
      <c r="A68" s="78" t="s">
        <v>41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80"/>
    </row>
    <row r="69" spans="1:26" ht="33.75" customHeight="1">
      <c r="A69" s="24"/>
      <c r="B69" s="1"/>
      <c r="C69" s="42" t="s">
        <v>13</v>
      </c>
      <c r="D69" s="42"/>
      <c r="E69" s="42"/>
      <c r="F69" s="42"/>
      <c r="G69" s="42"/>
      <c r="H69" s="42"/>
      <c r="I69" s="42" t="s">
        <v>14</v>
      </c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 t="s">
        <v>16</v>
      </c>
      <c r="V69" s="42"/>
      <c r="W69" s="42"/>
      <c r="X69" s="42"/>
      <c r="Y69" s="42"/>
      <c r="Z69" s="58"/>
    </row>
    <row r="70" spans="1:26" ht="15" customHeight="1">
      <c r="A70" s="89" t="s">
        <v>17</v>
      </c>
      <c r="B70" s="91" t="s">
        <v>18</v>
      </c>
      <c r="C70" s="42" t="s">
        <v>19</v>
      </c>
      <c r="D70" s="42"/>
      <c r="E70" s="42"/>
      <c r="F70" s="42"/>
      <c r="G70" s="42"/>
      <c r="H70" s="42"/>
      <c r="I70" s="42" t="s">
        <v>19</v>
      </c>
      <c r="J70" s="42"/>
      <c r="K70" s="42"/>
      <c r="L70" s="42"/>
      <c r="M70" s="42"/>
      <c r="N70" s="42"/>
      <c r="O70" s="42" t="s">
        <v>19</v>
      </c>
      <c r="P70" s="42"/>
      <c r="Q70" s="42"/>
      <c r="R70" s="42"/>
      <c r="S70" s="42"/>
      <c r="T70" s="42"/>
      <c r="U70" s="42" t="s">
        <v>19</v>
      </c>
      <c r="V70" s="42"/>
      <c r="W70" s="42"/>
      <c r="X70" s="42"/>
      <c r="Y70" s="42"/>
      <c r="Z70" s="58"/>
    </row>
    <row r="71" spans="1:26">
      <c r="A71" s="103"/>
      <c r="B71" s="104"/>
      <c r="C71" s="37" t="s">
        <v>20</v>
      </c>
      <c r="D71" s="37"/>
      <c r="E71" s="37"/>
      <c r="F71" s="37" t="s">
        <v>21</v>
      </c>
      <c r="G71" s="37"/>
      <c r="H71" s="37"/>
      <c r="I71" s="37" t="s">
        <v>20</v>
      </c>
      <c r="J71" s="37"/>
      <c r="K71" s="37"/>
      <c r="L71" s="37" t="s">
        <v>21</v>
      </c>
      <c r="M71" s="37"/>
      <c r="N71" s="37"/>
      <c r="O71" s="37" t="s">
        <v>20</v>
      </c>
      <c r="P71" s="37"/>
      <c r="Q71" s="37"/>
      <c r="R71" s="37" t="s">
        <v>21</v>
      </c>
      <c r="S71" s="37"/>
      <c r="T71" s="37"/>
      <c r="U71" s="37" t="s">
        <v>20</v>
      </c>
      <c r="V71" s="37"/>
      <c r="W71" s="37"/>
      <c r="X71" s="37" t="s">
        <v>21</v>
      </c>
      <c r="Y71" s="37"/>
      <c r="Z71" s="59"/>
    </row>
    <row r="72" spans="1:26">
      <c r="A72" s="90"/>
      <c r="B72" s="92"/>
      <c r="C72" s="18" t="s">
        <v>22</v>
      </c>
      <c r="D72" s="18" t="s">
        <v>23</v>
      </c>
      <c r="E72" s="18" t="s">
        <v>24</v>
      </c>
      <c r="F72" s="18" t="s">
        <v>22</v>
      </c>
      <c r="G72" s="18" t="s">
        <v>23</v>
      </c>
      <c r="H72" s="18" t="s">
        <v>24</v>
      </c>
      <c r="I72" s="18" t="s">
        <v>22</v>
      </c>
      <c r="J72" s="18" t="s">
        <v>23</v>
      </c>
      <c r="K72" s="18" t="s">
        <v>24</v>
      </c>
      <c r="L72" s="18" t="s">
        <v>22</v>
      </c>
      <c r="M72" s="18" t="s">
        <v>23</v>
      </c>
      <c r="N72" s="18" t="s">
        <v>24</v>
      </c>
      <c r="O72" s="18" t="s">
        <v>22</v>
      </c>
      <c r="P72" s="18" t="s">
        <v>23</v>
      </c>
      <c r="Q72" s="18" t="s">
        <v>24</v>
      </c>
      <c r="R72" s="18" t="s">
        <v>22</v>
      </c>
      <c r="S72" s="18" t="s">
        <v>23</v>
      </c>
      <c r="T72" s="18" t="s">
        <v>24</v>
      </c>
      <c r="U72" s="18" t="s">
        <v>22</v>
      </c>
      <c r="V72" s="18" t="s">
        <v>23</v>
      </c>
      <c r="W72" s="18" t="s">
        <v>24</v>
      </c>
      <c r="X72" s="18" t="s">
        <v>22</v>
      </c>
      <c r="Y72" s="18" t="s">
        <v>23</v>
      </c>
      <c r="Z72" s="19" t="s">
        <v>24</v>
      </c>
    </row>
    <row r="73" spans="1:26" ht="25.5" customHeight="1">
      <c r="A73" s="74" t="s">
        <v>42</v>
      </c>
      <c r="B73" s="5" t="s">
        <v>26</v>
      </c>
      <c r="C73" s="11">
        <v>6.58</v>
      </c>
      <c r="D73" s="11">
        <v>3.14</v>
      </c>
      <c r="E73" s="11">
        <v>1.61</v>
      </c>
      <c r="F73" s="11">
        <v>9.94</v>
      </c>
      <c r="G73" s="11">
        <v>4.74</v>
      </c>
      <c r="H73" s="11">
        <v>2.23</v>
      </c>
      <c r="I73" s="11">
        <v>7.7</v>
      </c>
      <c r="J73" s="11">
        <v>3.67</v>
      </c>
      <c r="K73" s="11">
        <v>1.89</v>
      </c>
      <c r="L73" s="11">
        <v>11.63</v>
      </c>
      <c r="M73" s="11">
        <v>5.54</v>
      </c>
      <c r="N73" s="11">
        <v>2.61</v>
      </c>
      <c r="O73" s="11">
        <f>(C73+I73)/2</f>
        <v>7.1400000000000006</v>
      </c>
      <c r="P73" s="11">
        <f t="shared" ref="P73:T73" si="25">(D73+J73)/2</f>
        <v>3.4050000000000002</v>
      </c>
      <c r="Q73" s="11">
        <f t="shared" si="25"/>
        <v>1.75</v>
      </c>
      <c r="R73" s="11">
        <f t="shared" si="25"/>
        <v>10.785</v>
      </c>
      <c r="S73" s="11">
        <f t="shared" si="25"/>
        <v>5.1400000000000006</v>
      </c>
      <c r="T73" s="11">
        <f t="shared" si="25"/>
        <v>2.42</v>
      </c>
      <c r="U73" s="11"/>
      <c r="V73" s="11"/>
      <c r="W73" s="11"/>
      <c r="X73" s="11"/>
      <c r="Y73" s="11"/>
      <c r="Z73" s="12"/>
    </row>
    <row r="74" spans="1:26">
      <c r="A74" s="74"/>
      <c r="B74" s="5" t="s">
        <v>27</v>
      </c>
      <c r="C74" s="11">
        <v>5.38</v>
      </c>
      <c r="D74" s="11">
        <v>2.56</v>
      </c>
      <c r="E74" s="11">
        <v>1.31</v>
      </c>
      <c r="F74" s="11">
        <v>8.1199999999999992</v>
      </c>
      <c r="G74" s="11">
        <v>3.87</v>
      </c>
      <c r="H74" s="11">
        <v>1.98</v>
      </c>
      <c r="I74" s="11">
        <v>6.29</v>
      </c>
      <c r="J74" s="11">
        <v>3</v>
      </c>
      <c r="K74" s="11">
        <v>1.54</v>
      </c>
      <c r="L74" s="11">
        <v>9.5</v>
      </c>
      <c r="M74" s="11">
        <v>4.5199999999999996</v>
      </c>
      <c r="N74" s="11">
        <v>2.3199999999999998</v>
      </c>
      <c r="O74" s="11">
        <f t="shared" ref="O74:O78" si="26">(C74+I74)/2</f>
        <v>5.835</v>
      </c>
      <c r="P74" s="11">
        <f t="shared" ref="P74:P78" si="27">(D74+J74)/2</f>
        <v>2.7800000000000002</v>
      </c>
      <c r="Q74" s="11">
        <f t="shared" ref="Q74:Q78" si="28">(E74+K74)/2</f>
        <v>1.425</v>
      </c>
      <c r="R74" s="11">
        <f t="shared" ref="R74:R78" si="29">(F74+L74)/2</f>
        <v>8.8099999999999987</v>
      </c>
      <c r="S74" s="11">
        <f t="shared" ref="S74:S78" si="30">(G74+M74)/2</f>
        <v>4.1950000000000003</v>
      </c>
      <c r="T74" s="11">
        <f t="shared" ref="T74:T78" si="31">(H74+N74)/2</f>
        <v>2.15</v>
      </c>
      <c r="U74" s="11"/>
      <c r="V74" s="11"/>
      <c r="W74" s="11"/>
      <c r="X74" s="11"/>
      <c r="Y74" s="11"/>
      <c r="Z74" s="12"/>
    </row>
    <row r="75" spans="1:26">
      <c r="A75" s="74"/>
      <c r="B75" s="5" t="s">
        <v>28</v>
      </c>
      <c r="C75" s="11">
        <v>2.66</v>
      </c>
      <c r="D75" s="11">
        <v>1.27</v>
      </c>
      <c r="E75" s="11">
        <v>0.65</v>
      </c>
      <c r="F75" s="11">
        <v>4.0199999999999996</v>
      </c>
      <c r="G75" s="11">
        <v>1.92</v>
      </c>
      <c r="H75" s="11">
        <v>0.98</v>
      </c>
      <c r="I75" s="11">
        <v>3.11</v>
      </c>
      <c r="J75" s="11">
        <v>1.48</v>
      </c>
      <c r="K75" s="11">
        <v>0.76</v>
      </c>
      <c r="L75" s="11">
        <v>4.7</v>
      </c>
      <c r="M75" s="11">
        <v>2.2400000000000002</v>
      </c>
      <c r="N75" s="11">
        <v>1.1499999999999999</v>
      </c>
      <c r="O75" s="11">
        <f t="shared" si="26"/>
        <v>2.8849999999999998</v>
      </c>
      <c r="P75" s="11">
        <f t="shared" si="27"/>
        <v>1.375</v>
      </c>
      <c r="Q75" s="11">
        <f t="shared" si="28"/>
        <v>0.70500000000000007</v>
      </c>
      <c r="R75" s="11">
        <f t="shared" si="29"/>
        <v>4.3599999999999994</v>
      </c>
      <c r="S75" s="11">
        <f t="shared" si="30"/>
        <v>2.08</v>
      </c>
      <c r="T75" s="11">
        <f t="shared" si="31"/>
        <v>1.0649999999999999</v>
      </c>
      <c r="U75" s="11"/>
      <c r="V75" s="11"/>
      <c r="W75" s="11"/>
      <c r="X75" s="11"/>
      <c r="Y75" s="11"/>
      <c r="Z75" s="12"/>
    </row>
    <row r="76" spans="1:26">
      <c r="A76" s="74"/>
      <c r="B76" s="5" t="s">
        <v>29</v>
      </c>
      <c r="C76" s="11">
        <v>1.35</v>
      </c>
      <c r="D76" s="11">
        <v>0.64</v>
      </c>
      <c r="E76" s="11">
        <v>0.33</v>
      </c>
      <c r="F76" s="11">
        <v>2.0299999999999998</v>
      </c>
      <c r="G76" s="11">
        <v>0.97</v>
      </c>
      <c r="H76" s="11">
        <v>0.5</v>
      </c>
      <c r="I76" s="11">
        <v>1.58</v>
      </c>
      <c r="J76" s="11">
        <v>0.75</v>
      </c>
      <c r="K76" s="11">
        <v>0.38</v>
      </c>
      <c r="L76" s="11">
        <v>2.38</v>
      </c>
      <c r="M76" s="11">
        <v>1.1299999999999999</v>
      </c>
      <c r="N76" s="11">
        <v>0.57999999999999996</v>
      </c>
      <c r="O76" s="11">
        <f t="shared" si="26"/>
        <v>1.4650000000000001</v>
      </c>
      <c r="P76" s="11">
        <f t="shared" si="27"/>
        <v>0.69500000000000006</v>
      </c>
      <c r="Q76" s="11">
        <f t="shared" si="28"/>
        <v>0.35499999999999998</v>
      </c>
      <c r="R76" s="11">
        <f t="shared" si="29"/>
        <v>2.2050000000000001</v>
      </c>
      <c r="S76" s="11">
        <f t="shared" si="30"/>
        <v>1.0499999999999998</v>
      </c>
      <c r="T76" s="11">
        <f t="shared" si="31"/>
        <v>0.54</v>
      </c>
      <c r="U76" s="11"/>
      <c r="V76" s="11"/>
      <c r="W76" s="11"/>
      <c r="X76" s="11"/>
      <c r="Y76" s="11"/>
      <c r="Z76" s="12"/>
    </row>
    <row r="77" spans="1:26">
      <c r="A77" s="74"/>
      <c r="B77" s="5" t="s">
        <v>30</v>
      </c>
      <c r="C77" s="11">
        <v>0.69</v>
      </c>
      <c r="D77" s="11">
        <v>0.33</v>
      </c>
      <c r="E77" s="11">
        <v>0.17</v>
      </c>
      <c r="F77" s="11">
        <v>0.84</v>
      </c>
      <c r="G77" s="11">
        <v>0.4</v>
      </c>
      <c r="H77" s="11">
        <v>0.2</v>
      </c>
      <c r="I77" s="11">
        <v>0.81</v>
      </c>
      <c r="J77" s="11">
        <v>0.38</v>
      </c>
      <c r="K77" s="11">
        <v>0.2</v>
      </c>
      <c r="L77" s="11">
        <v>0.98</v>
      </c>
      <c r="M77" s="11">
        <v>0.47</v>
      </c>
      <c r="N77" s="11">
        <v>0.24</v>
      </c>
      <c r="O77" s="11">
        <f t="shared" si="26"/>
        <v>0.75</v>
      </c>
      <c r="P77" s="11">
        <f t="shared" si="27"/>
        <v>0.35499999999999998</v>
      </c>
      <c r="Q77" s="11">
        <f t="shared" si="28"/>
        <v>0.185</v>
      </c>
      <c r="R77" s="11">
        <f t="shared" si="29"/>
        <v>0.90999999999999992</v>
      </c>
      <c r="S77" s="11">
        <f t="shared" si="30"/>
        <v>0.435</v>
      </c>
      <c r="T77" s="11">
        <f t="shared" si="31"/>
        <v>0.22</v>
      </c>
      <c r="U77" s="11"/>
      <c r="V77" s="11"/>
      <c r="W77" s="11"/>
      <c r="X77" s="11"/>
      <c r="Y77" s="11"/>
      <c r="Z77" s="12"/>
    </row>
    <row r="78" spans="1:26">
      <c r="A78" s="74"/>
      <c r="B78" s="5" t="s">
        <v>31</v>
      </c>
      <c r="C78" s="11">
        <v>0.6</v>
      </c>
      <c r="D78" s="11">
        <v>0.32</v>
      </c>
      <c r="E78" s="11">
        <v>0.16</v>
      </c>
      <c r="F78" s="11">
        <v>0.81</v>
      </c>
      <c r="G78" s="11">
        <v>0.38</v>
      </c>
      <c r="H78" s="11">
        <v>0.19</v>
      </c>
      <c r="I78" s="11">
        <v>0.7</v>
      </c>
      <c r="J78" s="11">
        <v>0.38</v>
      </c>
      <c r="K78" s="11">
        <v>0.19</v>
      </c>
      <c r="L78" s="11">
        <v>0.94</v>
      </c>
      <c r="M78" s="11">
        <v>0.45</v>
      </c>
      <c r="N78" s="11">
        <v>0.22</v>
      </c>
      <c r="O78" s="11">
        <f t="shared" si="26"/>
        <v>0.64999999999999991</v>
      </c>
      <c r="P78" s="11">
        <f t="shared" si="27"/>
        <v>0.35</v>
      </c>
      <c r="Q78" s="11">
        <f t="shared" si="28"/>
        <v>0.17499999999999999</v>
      </c>
      <c r="R78" s="11">
        <f t="shared" si="29"/>
        <v>0.875</v>
      </c>
      <c r="S78" s="11">
        <f t="shared" si="30"/>
        <v>0.41500000000000004</v>
      </c>
      <c r="T78" s="11">
        <f t="shared" si="31"/>
        <v>0.20500000000000002</v>
      </c>
      <c r="U78" s="11"/>
      <c r="V78" s="11"/>
      <c r="W78" s="11"/>
      <c r="X78" s="11"/>
      <c r="Y78" s="11"/>
      <c r="Z78" s="12"/>
    </row>
    <row r="79" spans="1:26" ht="15" customHeight="1">
      <c r="A79" s="60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2"/>
    </row>
    <row r="80" spans="1:26" ht="15" customHeight="1">
      <c r="A80" s="75" t="s">
        <v>17</v>
      </c>
      <c r="B80" s="42" t="s">
        <v>18</v>
      </c>
      <c r="C80" s="42" t="s">
        <v>19</v>
      </c>
      <c r="D80" s="42"/>
      <c r="E80" s="42"/>
      <c r="F80" s="42"/>
      <c r="G80" s="42"/>
      <c r="H80" s="42"/>
      <c r="I80" s="42" t="s">
        <v>19</v>
      </c>
      <c r="J80" s="42"/>
      <c r="K80" s="42"/>
      <c r="L80" s="42"/>
      <c r="M80" s="42"/>
      <c r="N80" s="42"/>
      <c r="O80" s="42" t="s">
        <v>19</v>
      </c>
      <c r="P80" s="42"/>
      <c r="Q80" s="42"/>
      <c r="R80" s="42"/>
      <c r="S80" s="42"/>
      <c r="T80" s="42"/>
      <c r="U80" s="42" t="s">
        <v>19</v>
      </c>
      <c r="V80" s="42"/>
      <c r="W80" s="42"/>
      <c r="X80" s="42"/>
      <c r="Y80" s="42"/>
      <c r="Z80" s="58"/>
    </row>
    <row r="81" spans="1:26" ht="15" customHeight="1">
      <c r="A81" s="75"/>
      <c r="B81" s="42"/>
      <c r="C81" s="37" t="s">
        <v>20</v>
      </c>
      <c r="D81" s="37"/>
      <c r="E81" s="37"/>
      <c r="F81" s="37" t="s">
        <v>21</v>
      </c>
      <c r="G81" s="37"/>
      <c r="H81" s="37"/>
      <c r="I81" s="37" t="s">
        <v>20</v>
      </c>
      <c r="J81" s="37"/>
      <c r="K81" s="37"/>
      <c r="L81" s="37" t="s">
        <v>21</v>
      </c>
      <c r="M81" s="37"/>
      <c r="N81" s="37"/>
      <c r="O81" s="37" t="s">
        <v>20</v>
      </c>
      <c r="P81" s="37"/>
      <c r="Q81" s="37"/>
      <c r="R81" s="37" t="s">
        <v>21</v>
      </c>
      <c r="S81" s="37"/>
      <c r="T81" s="37"/>
      <c r="U81" s="37" t="s">
        <v>20</v>
      </c>
      <c r="V81" s="37"/>
      <c r="W81" s="37"/>
      <c r="X81" s="37" t="s">
        <v>21</v>
      </c>
      <c r="Y81" s="37"/>
      <c r="Z81" s="59"/>
    </row>
    <row r="82" spans="1:26">
      <c r="A82" s="75"/>
      <c r="B82" s="42"/>
      <c r="C82" s="18" t="s">
        <v>22</v>
      </c>
      <c r="D82" s="18" t="s">
        <v>23</v>
      </c>
      <c r="E82" s="18" t="s">
        <v>24</v>
      </c>
      <c r="F82" s="18" t="s">
        <v>22</v>
      </c>
      <c r="G82" s="18" t="s">
        <v>23</v>
      </c>
      <c r="H82" s="18" t="s">
        <v>24</v>
      </c>
      <c r="I82" s="18" t="s">
        <v>22</v>
      </c>
      <c r="J82" s="18" t="s">
        <v>23</v>
      </c>
      <c r="K82" s="18" t="s">
        <v>24</v>
      </c>
      <c r="L82" s="18" t="s">
        <v>22</v>
      </c>
      <c r="M82" s="18" t="s">
        <v>23</v>
      </c>
      <c r="N82" s="18" t="s">
        <v>24</v>
      </c>
      <c r="O82" s="18" t="s">
        <v>22</v>
      </c>
      <c r="P82" s="18" t="s">
        <v>23</v>
      </c>
      <c r="Q82" s="18" t="s">
        <v>24</v>
      </c>
      <c r="R82" s="18" t="s">
        <v>22</v>
      </c>
      <c r="S82" s="18" t="s">
        <v>23</v>
      </c>
      <c r="T82" s="18" t="s">
        <v>24</v>
      </c>
      <c r="U82" s="18" t="s">
        <v>22</v>
      </c>
      <c r="V82" s="18" t="s">
        <v>23</v>
      </c>
      <c r="W82" s="18" t="s">
        <v>24</v>
      </c>
      <c r="X82" s="18" t="s">
        <v>22</v>
      </c>
      <c r="Y82" s="18" t="s">
        <v>23</v>
      </c>
      <c r="Z82" s="19" t="s">
        <v>24</v>
      </c>
    </row>
    <row r="83" spans="1:26" ht="25.5" customHeight="1">
      <c r="A83" s="74" t="s">
        <v>43</v>
      </c>
      <c r="B83" s="5" t="s">
        <v>26</v>
      </c>
      <c r="C83" s="11">
        <v>6.9</v>
      </c>
      <c r="D83" s="11">
        <v>3.29</v>
      </c>
      <c r="E83" s="11">
        <v>1.69</v>
      </c>
      <c r="F83" s="11">
        <v>10.43</v>
      </c>
      <c r="G83" s="11">
        <v>4.97</v>
      </c>
      <c r="H83" s="11">
        <v>2.34</v>
      </c>
      <c r="I83" s="11">
        <v>8.02</v>
      </c>
      <c r="J83" s="11">
        <v>3.82</v>
      </c>
      <c r="K83" s="11">
        <v>1.96</v>
      </c>
      <c r="L83" s="11">
        <v>12.11</v>
      </c>
      <c r="M83" s="11">
        <v>5.77</v>
      </c>
      <c r="N83" s="11">
        <v>2.72</v>
      </c>
      <c r="O83" s="11">
        <f>(C83+I83)/2</f>
        <v>7.46</v>
      </c>
      <c r="P83" s="11">
        <f t="shared" ref="P83:T83" si="32">(D83+J83)/2</f>
        <v>3.5549999999999997</v>
      </c>
      <c r="Q83" s="11">
        <f t="shared" si="32"/>
        <v>1.825</v>
      </c>
      <c r="R83" s="11">
        <f t="shared" si="32"/>
        <v>11.27</v>
      </c>
      <c r="S83" s="11">
        <f t="shared" si="32"/>
        <v>5.3699999999999992</v>
      </c>
      <c r="T83" s="11">
        <f t="shared" si="32"/>
        <v>2.5300000000000002</v>
      </c>
      <c r="U83" s="11"/>
      <c r="V83" s="11"/>
      <c r="W83" s="11"/>
      <c r="X83" s="11"/>
      <c r="Y83" s="11"/>
      <c r="Z83" s="12"/>
    </row>
    <row r="84" spans="1:26">
      <c r="A84" s="74"/>
      <c r="B84" s="5" t="s">
        <v>27</v>
      </c>
      <c r="C84" s="11">
        <v>5.64</v>
      </c>
      <c r="D84" s="11">
        <v>2.69</v>
      </c>
      <c r="E84" s="11">
        <v>1.38</v>
      </c>
      <c r="F84" s="11">
        <v>8.52</v>
      </c>
      <c r="G84" s="11">
        <v>4.0599999999999996</v>
      </c>
      <c r="H84" s="11">
        <v>2.08</v>
      </c>
      <c r="I84" s="11">
        <v>6.55</v>
      </c>
      <c r="J84" s="11">
        <v>3.12</v>
      </c>
      <c r="K84" s="11">
        <v>1.6</v>
      </c>
      <c r="L84" s="11">
        <v>9.89</v>
      </c>
      <c r="M84" s="11">
        <v>4.71</v>
      </c>
      <c r="N84" s="11">
        <v>2.42</v>
      </c>
      <c r="O84" s="11">
        <f t="shared" ref="O84:O88" si="33">(C84+I84)/2</f>
        <v>6.0949999999999998</v>
      </c>
      <c r="P84" s="11">
        <f t="shared" ref="P84:P88" si="34">(D84+J84)/2</f>
        <v>2.9050000000000002</v>
      </c>
      <c r="Q84" s="11">
        <f t="shared" ref="Q84:Q88" si="35">(E84+K84)/2</f>
        <v>1.49</v>
      </c>
      <c r="R84" s="11">
        <f t="shared" ref="R84:R88" si="36">(F84+L84)/2</f>
        <v>9.2050000000000001</v>
      </c>
      <c r="S84" s="11">
        <f t="shared" ref="S84:S88" si="37">(G84+M84)/2</f>
        <v>4.3849999999999998</v>
      </c>
      <c r="T84" s="11">
        <f t="shared" ref="T84:T88" si="38">(H84+N84)/2</f>
        <v>2.25</v>
      </c>
      <c r="U84" s="11"/>
      <c r="V84" s="11"/>
      <c r="W84" s="11"/>
      <c r="X84" s="11"/>
      <c r="Y84" s="11"/>
      <c r="Z84" s="12"/>
    </row>
    <row r="85" spans="1:26">
      <c r="A85" s="74"/>
      <c r="B85" s="5" t="s">
        <v>28</v>
      </c>
      <c r="C85" s="11">
        <v>2.79</v>
      </c>
      <c r="D85" s="11">
        <v>1.33</v>
      </c>
      <c r="E85" s="11">
        <v>0.68</v>
      </c>
      <c r="F85" s="11">
        <v>4.22</v>
      </c>
      <c r="G85" s="11">
        <v>2.0099999999999998</v>
      </c>
      <c r="H85" s="11">
        <v>1.03</v>
      </c>
      <c r="I85" s="11">
        <v>3.24</v>
      </c>
      <c r="J85" s="11">
        <v>1.54</v>
      </c>
      <c r="K85" s="11">
        <v>0.79</v>
      </c>
      <c r="L85" s="11">
        <v>4.9000000000000004</v>
      </c>
      <c r="M85" s="11">
        <v>2.33</v>
      </c>
      <c r="N85" s="11">
        <v>1.2</v>
      </c>
      <c r="O85" s="11">
        <f t="shared" si="33"/>
        <v>3.0150000000000001</v>
      </c>
      <c r="P85" s="11">
        <f t="shared" si="34"/>
        <v>1.4350000000000001</v>
      </c>
      <c r="Q85" s="11">
        <f t="shared" si="35"/>
        <v>0.7350000000000001</v>
      </c>
      <c r="R85" s="11">
        <f t="shared" si="36"/>
        <v>4.5600000000000005</v>
      </c>
      <c r="S85" s="11">
        <f t="shared" si="37"/>
        <v>2.17</v>
      </c>
      <c r="T85" s="11">
        <f t="shared" si="38"/>
        <v>1.115</v>
      </c>
      <c r="U85" s="11"/>
      <c r="V85" s="11"/>
      <c r="W85" s="11"/>
      <c r="X85" s="11"/>
      <c r="Y85" s="11"/>
      <c r="Z85" s="12"/>
    </row>
    <row r="86" spans="1:26">
      <c r="A86" s="74"/>
      <c r="B86" s="5" t="s">
        <v>29</v>
      </c>
      <c r="C86" s="11">
        <v>1.41</v>
      </c>
      <c r="D86" s="11">
        <v>0.67</v>
      </c>
      <c r="E86" s="11">
        <v>0.35</v>
      </c>
      <c r="F86" s="11">
        <v>2.13</v>
      </c>
      <c r="G86" s="11">
        <v>1.02</v>
      </c>
      <c r="H86" s="11">
        <v>0.52</v>
      </c>
      <c r="I86" s="11">
        <v>1.64</v>
      </c>
      <c r="J86" s="11">
        <v>0.78</v>
      </c>
      <c r="K86" s="11">
        <v>0.4</v>
      </c>
      <c r="L86" s="11">
        <v>2.48</v>
      </c>
      <c r="M86" s="11">
        <v>1.18</v>
      </c>
      <c r="N86" s="11">
        <v>0.61</v>
      </c>
      <c r="O86" s="11">
        <f t="shared" si="33"/>
        <v>1.5249999999999999</v>
      </c>
      <c r="P86" s="11">
        <f t="shared" si="34"/>
        <v>0.72500000000000009</v>
      </c>
      <c r="Q86" s="11">
        <f t="shared" si="35"/>
        <v>0.375</v>
      </c>
      <c r="R86" s="11">
        <f t="shared" si="36"/>
        <v>2.3049999999999997</v>
      </c>
      <c r="S86" s="11">
        <f t="shared" si="37"/>
        <v>1.1000000000000001</v>
      </c>
      <c r="T86" s="11">
        <f t="shared" si="38"/>
        <v>0.56499999999999995</v>
      </c>
      <c r="U86" s="11"/>
      <c r="V86" s="11"/>
      <c r="W86" s="11"/>
      <c r="X86" s="11"/>
      <c r="Y86" s="11"/>
      <c r="Z86" s="12"/>
    </row>
    <row r="87" spans="1:26">
      <c r="A87" s="74"/>
      <c r="B87" s="5" t="s">
        <v>30</v>
      </c>
      <c r="C87" s="11">
        <v>0.73</v>
      </c>
      <c r="D87" s="11">
        <v>0.35</v>
      </c>
      <c r="E87" s="11">
        <v>0.18</v>
      </c>
      <c r="F87" s="11">
        <v>0.88</v>
      </c>
      <c r="G87" s="11">
        <v>0.42</v>
      </c>
      <c r="H87" s="11">
        <v>0.21</v>
      </c>
      <c r="I87" s="11">
        <v>0.84</v>
      </c>
      <c r="J87" s="11">
        <v>0.4</v>
      </c>
      <c r="K87" s="11">
        <v>0.21</v>
      </c>
      <c r="L87" s="11">
        <v>1.02</v>
      </c>
      <c r="M87" s="11">
        <v>0.49</v>
      </c>
      <c r="N87" s="11">
        <v>0.25</v>
      </c>
      <c r="O87" s="11">
        <f t="shared" si="33"/>
        <v>0.78499999999999992</v>
      </c>
      <c r="P87" s="11">
        <f t="shared" si="34"/>
        <v>0.375</v>
      </c>
      <c r="Q87" s="11">
        <f t="shared" si="35"/>
        <v>0.19500000000000001</v>
      </c>
      <c r="R87" s="11">
        <f t="shared" si="36"/>
        <v>0.95</v>
      </c>
      <c r="S87" s="11">
        <f t="shared" si="37"/>
        <v>0.45499999999999996</v>
      </c>
      <c r="T87" s="11">
        <f t="shared" si="38"/>
        <v>0.22999999999999998</v>
      </c>
      <c r="U87" s="11"/>
      <c r="V87" s="11"/>
      <c r="W87" s="11"/>
      <c r="X87" s="11"/>
      <c r="Y87" s="11"/>
      <c r="Z87" s="12"/>
    </row>
    <row r="88" spans="1:26">
      <c r="A88" s="74"/>
      <c r="B88" s="5" t="s">
        <v>31</v>
      </c>
      <c r="C88" s="11">
        <v>0.62</v>
      </c>
      <c r="D88" s="11">
        <v>0.34</v>
      </c>
      <c r="E88" s="11">
        <v>0.17</v>
      </c>
      <c r="F88" s="11">
        <v>0.85</v>
      </c>
      <c r="G88" s="11">
        <v>0.4</v>
      </c>
      <c r="H88" s="11">
        <v>0.2</v>
      </c>
      <c r="I88" s="11">
        <v>0.72</v>
      </c>
      <c r="J88" s="11">
        <v>0.39</v>
      </c>
      <c r="K88" s="11">
        <v>0.2</v>
      </c>
      <c r="L88" s="11">
        <v>0.98</v>
      </c>
      <c r="M88" s="11">
        <v>0.47</v>
      </c>
      <c r="N88" s="11">
        <v>0.23</v>
      </c>
      <c r="O88" s="11">
        <f t="shared" si="33"/>
        <v>0.66999999999999993</v>
      </c>
      <c r="P88" s="11">
        <f t="shared" si="34"/>
        <v>0.36499999999999999</v>
      </c>
      <c r="Q88" s="11">
        <f t="shared" si="35"/>
        <v>0.185</v>
      </c>
      <c r="R88" s="11">
        <f t="shared" si="36"/>
        <v>0.91500000000000004</v>
      </c>
      <c r="S88" s="11">
        <f t="shared" si="37"/>
        <v>0.435</v>
      </c>
      <c r="T88" s="11">
        <f t="shared" si="38"/>
        <v>0.21500000000000002</v>
      </c>
      <c r="U88" s="11"/>
      <c r="V88" s="11"/>
      <c r="W88" s="11"/>
      <c r="X88" s="11"/>
      <c r="Y88" s="11"/>
      <c r="Z88" s="12"/>
    </row>
    <row r="89" spans="1:26">
      <c r="A89" s="60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2"/>
    </row>
    <row r="90" spans="1:26" ht="15" customHeight="1">
      <c r="A90" s="75" t="s">
        <v>17</v>
      </c>
      <c r="B90" s="42" t="s">
        <v>18</v>
      </c>
      <c r="C90" s="42" t="s">
        <v>19</v>
      </c>
      <c r="D90" s="42"/>
      <c r="E90" s="42"/>
      <c r="F90" s="42"/>
      <c r="G90" s="42"/>
      <c r="H90" s="42"/>
      <c r="I90" s="42" t="s">
        <v>19</v>
      </c>
      <c r="J90" s="42"/>
      <c r="K90" s="42"/>
      <c r="L90" s="42"/>
      <c r="M90" s="42"/>
      <c r="N90" s="42"/>
      <c r="O90" s="42" t="s">
        <v>19</v>
      </c>
      <c r="P90" s="42"/>
      <c r="Q90" s="42"/>
      <c r="R90" s="42"/>
      <c r="S90" s="42"/>
      <c r="T90" s="42"/>
      <c r="U90" s="42" t="s">
        <v>19</v>
      </c>
      <c r="V90" s="42"/>
      <c r="W90" s="42"/>
      <c r="X90" s="42"/>
      <c r="Y90" s="42"/>
      <c r="Z90" s="58"/>
    </row>
    <row r="91" spans="1:26">
      <c r="A91" s="75"/>
      <c r="B91" s="42"/>
      <c r="C91" s="37" t="s">
        <v>20</v>
      </c>
      <c r="D91" s="37"/>
      <c r="E91" s="37"/>
      <c r="F91" s="37" t="s">
        <v>21</v>
      </c>
      <c r="G91" s="37"/>
      <c r="H91" s="37"/>
      <c r="I91" s="37" t="s">
        <v>20</v>
      </c>
      <c r="J91" s="37"/>
      <c r="K91" s="37"/>
      <c r="L91" s="37" t="s">
        <v>21</v>
      </c>
      <c r="M91" s="37"/>
      <c r="N91" s="37"/>
      <c r="O91" s="37" t="s">
        <v>20</v>
      </c>
      <c r="P91" s="37"/>
      <c r="Q91" s="37"/>
      <c r="R91" s="37" t="s">
        <v>21</v>
      </c>
      <c r="S91" s="37"/>
      <c r="T91" s="37"/>
      <c r="U91" s="37" t="s">
        <v>20</v>
      </c>
      <c r="V91" s="37"/>
      <c r="W91" s="37"/>
      <c r="X91" s="37" t="s">
        <v>21</v>
      </c>
      <c r="Y91" s="37"/>
      <c r="Z91" s="59"/>
    </row>
    <row r="92" spans="1:26">
      <c r="A92" s="75"/>
      <c r="B92" s="42"/>
      <c r="C92" s="18" t="s">
        <v>22</v>
      </c>
      <c r="D92" s="18" t="s">
        <v>23</v>
      </c>
      <c r="E92" s="18" t="s">
        <v>24</v>
      </c>
      <c r="F92" s="18" t="s">
        <v>22</v>
      </c>
      <c r="G92" s="18" t="s">
        <v>23</v>
      </c>
      <c r="H92" s="18" t="s">
        <v>24</v>
      </c>
      <c r="I92" s="18" t="s">
        <v>22</v>
      </c>
      <c r="J92" s="18" t="s">
        <v>23</v>
      </c>
      <c r="K92" s="18" t="s">
        <v>24</v>
      </c>
      <c r="L92" s="18" t="s">
        <v>22</v>
      </c>
      <c r="M92" s="18" t="s">
        <v>23</v>
      </c>
      <c r="N92" s="18" t="s">
        <v>24</v>
      </c>
      <c r="O92" s="18" t="s">
        <v>22</v>
      </c>
      <c r="P92" s="18" t="s">
        <v>23</v>
      </c>
      <c r="Q92" s="18" t="s">
        <v>24</v>
      </c>
      <c r="R92" s="18" t="s">
        <v>22</v>
      </c>
      <c r="S92" s="18" t="s">
        <v>23</v>
      </c>
      <c r="T92" s="18" t="s">
        <v>24</v>
      </c>
      <c r="U92" s="18" t="s">
        <v>22</v>
      </c>
      <c r="V92" s="18" t="s">
        <v>23</v>
      </c>
      <c r="W92" s="18" t="s">
        <v>24</v>
      </c>
      <c r="X92" s="18" t="s">
        <v>22</v>
      </c>
      <c r="Y92" s="18" t="s">
        <v>23</v>
      </c>
      <c r="Z92" s="19" t="s">
        <v>24</v>
      </c>
    </row>
    <row r="93" spans="1:26" ht="25.5" customHeight="1">
      <c r="A93" s="74" t="s">
        <v>44</v>
      </c>
      <c r="B93" s="5" t="s">
        <v>26</v>
      </c>
      <c r="C93" s="11">
        <v>7.17</v>
      </c>
      <c r="D93" s="11">
        <v>3.42</v>
      </c>
      <c r="E93" s="11">
        <v>1.76</v>
      </c>
      <c r="F93" s="11">
        <v>10.83</v>
      </c>
      <c r="G93" s="11">
        <v>5.16</v>
      </c>
      <c r="H93" s="11">
        <v>2.4300000000000002</v>
      </c>
      <c r="I93" s="11">
        <v>8.2799999999999994</v>
      </c>
      <c r="J93" s="11">
        <v>3.95</v>
      </c>
      <c r="K93" s="11">
        <v>2.0299999999999998</v>
      </c>
      <c r="L93" s="11">
        <v>12.51</v>
      </c>
      <c r="M93" s="11">
        <v>5.96</v>
      </c>
      <c r="N93" s="11">
        <v>2.81</v>
      </c>
      <c r="O93" s="11">
        <f>(C93+I93)/2</f>
        <v>7.7249999999999996</v>
      </c>
      <c r="P93" s="11">
        <f t="shared" ref="P93:T93" si="39">(D93+J93)/2</f>
        <v>3.6850000000000001</v>
      </c>
      <c r="Q93" s="11">
        <f t="shared" si="39"/>
        <v>1.895</v>
      </c>
      <c r="R93" s="11">
        <f t="shared" si="39"/>
        <v>11.67</v>
      </c>
      <c r="S93" s="11">
        <f t="shared" si="39"/>
        <v>5.5600000000000005</v>
      </c>
      <c r="T93" s="11">
        <f t="shared" si="39"/>
        <v>2.62</v>
      </c>
      <c r="U93" s="11"/>
      <c r="V93" s="11"/>
      <c r="W93" s="11"/>
      <c r="X93" s="11"/>
      <c r="Y93" s="11"/>
      <c r="Z93" s="12"/>
    </row>
    <row r="94" spans="1:26">
      <c r="A94" s="74"/>
      <c r="B94" s="5" t="s">
        <v>27</v>
      </c>
      <c r="C94" s="11">
        <v>5.86</v>
      </c>
      <c r="D94" s="11">
        <v>2.79</v>
      </c>
      <c r="E94" s="11">
        <v>1.43</v>
      </c>
      <c r="F94" s="11">
        <v>8.85</v>
      </c>
      <c r="G94" s="11">
        <v>4.21</v>
      </c>
      <c r="H94" s="11">
        <v>2.16</v>
      </c>
      <c r="I94" s="11">
        <v>6.77</v>
      </c>
      <c r="J94" s="11">
        <v>3.22</v>
      </c>
      <c r="K94" s="11">
        <v>1.65</v>
      </c>
      <c r="L94" s="11">
        <v>10.220000000000001</v>
      </c>
      <c r="M94" s="11">
        <v>4.87</v>
      </c>
      <c r="N94" s="11">
        <v>2.5</v>
      </c>
      <c r="O94" s="11">
        <f t="shared" ref="O94:O98" si="40">(C94+I94)/2</f>
        <v>6.3149999999999995</v>
      </c>
      <c r="P94" s="11">
        <f t="shared" ref="P94:P98" si="41">(D94+J94)/2</f>
        <v>3.0049999999999999</v>
      </c>
      <c r="Q94" s="11">
        <f t="shared" ref="Q94:Q98" si="42">(E94+K94)/2</f>
        <v>1.54</v>
      </c>
      <c r="R94" s="11">
        <f t="shared" ref="R94:R98" si="43">(F94+L94)/2</f>
        <v>9.5350000000000001</v>
      </c>
      <c r="S94" s="11">
        <f t="shared" ref="S94:S98" si="44">(G94+M94)/2</f>
        <v>4.54</v>
      </c>
      <c r="T94" s="11">
        <f t="shared" ref="T94:T98" si="45">(H94+N94)/2</f>
        <v>2.33</v>
      </c>
      <c r="U94" s="11"/>
      <c r="V94" s="11"/>
      <c r="W94" s="11"/>
      <c r="X94" s="11"/>
      <c r="Y94" s="11"/>
      <c r="Z94" s="12"/>
    </row>
    <row r="95" spans="1:26">
      <c r="A95" s="74"/>
      <c r="B95" s="5" t="s">
        <v>28</v>
      </c>
      <c r="C95" s="11">
        <v>2.9</v>
      </c>
      <c r="D95" s="11">
        <v>1.38</v>
      </c>
      <c r="E95" s="11">
        <v>0.71</v>
      </c>
      <c r="F95" s="11">
        <v>4.38</v>
      </c>
      <c r="G95" s="11">
        <v>2.09</v>
      </c>
      <c r="H95" s="11">
        <v>1.07</v>
      </c>
      <c r="I95" s="11">
        <v>3.35</v>
      </c>
      <c r="J95" s="11">
        <v>1.6</v>
      </c>
      <c r="K95" s="11">
        <v>0.82</v>
      </c>
      <c r="L95" s="11">
        <v>5.0599999999999996</v>
      </c>
      <c r="M95" s="11">
        <v>2.41</v>
      </c>
      <c r="N95" s="11">
        <v>1.24</v>
      </c>
      <c r="O95" s="11">
        <f t="shared" si="40"/>
        <v>3.125</v>
      </c>
      <c r="P95" s="11">
        <f t="shared" si="41"/>
        <v>1.49</v>
      </c>
      <c r="Q95" s="11">
        <f t="shared" si="42"/>
        <v>0.7649999999999999</v>
      </c>
      <c r="R95" s="11">
        <f t="shared" si="43"/>
        <v>4.72</v>
      </c>
      <c r="S95" s="11">
        <f t="shared" si="44"/>
        <v>2.25</v>
      </c>
      <c r="T95" s="11">
        <f t="shared" si="45"/>
        <v>1.155</v>
      </c>
      <c r="U95" s="11"/>
      <c r="V95" s="11"/>
      <c r="W95" s="11"/>
      <c r="X95" s="11"/>
      <c r="Y95" s="11"/>
      <c r="Z95" s="12"/>
    </row>
    <row r="96" spans="1:26">
      <c r="A96" s="74"/>
      <c r="B96" s="5" t="s">
        <v>29</v>
      </c>
      <c r="C96" s="11">
        <v>1.47</v>
      </c>
      <c r="D96" s="11">
        <v>0.7</v>
      </c>
      <c r="E96" s="11">
        <v>0.36</v>
      </c>
      <c r="F96" s="11">
        <v>2.2200000000000002</v>
      </c>
      <c r="G96" s="11">
        <v>1.06</v>
      </c>
      <c r="H96" s="11">
        <v>0.54</v>
      </c>
      <c r="I96" s="11">
        <v>1.7</v>
      </c>
      <c r="J96" s="11">
        <v>0.81</v>
      </c>
      <c r="K96" s="11">
        <v>0.41</v>
      </c>
      <c r="L96" s="11">
        <v>2.56</v>
      </c>
      <c r="M96" s="11">
        <v>1.22</v>
      </c>
      <c r="N96" s="11">
        <v>0.63</v>
      </c>
      <c r="O96" s="11">
        <f t="shared" si="40"/>
        <v>1.585</v>
      </c>
      <c r="P96" s="11">
        <f t="shared" si="41"/>
        <v>0.755</v>
      </c>
      <c r="Q96" s="11">
        <f t="shared" si="42"/>
        <v>0.38500000000000001</v>
      </c>
      <c r="R96" s="11">
        <f t="shared" si="43"/>
        <v>2.39</v>
      </c>
      <c r="S96" s="11">
        <f t="shared" si="44"/>
        <v>1.1400000000000001</v>
      </c>
      <c r="T96" s="11">
        <f t="shared" si="45"/>
        <v>0.58499999999999996</v>
      </c>
      <c r="U96" s="11"/>
      <c r="V96" s="11"/>
      <c r="W96" s="11"/>
      <c r="X96" s="11"/>
      <c r="Y96" s="11"/>
      <c r="Z96" s="12"/>
    </row>
    <row r="97" spans="1:26">
      <c r="A97" s="74"/>
      <c r="B97" s="5" t="s">
        <v>30</v>
      </c>
      <c r="C97" s="11">
        <v>0.75</v>
      </c>
      <c r="D97" s="11">
        <v>0.36</v>
      </c>
      <c r="E97" s="11">
        <v>0.18</v>
      </c>
      <c r="F97" s="11">
        <v>0.91</v>
      </c>
      <c r="G97" s="11">
        <v>0.43</v>
      </c>
      <c r="H97" s="11">
        <v>0.22</v>
      </c>
      <c r="I97" s="11">
        <v>0.87</v>
      </c>
      <c r="J97" s="11">
        <v>0.41</v>
      </c>
      <c r="K97" s="11">
        <v>0.21</v>
      </c>
      <c r="L97" s="11">
        <v>1.05</v>
      </c>
      <c r="M97" s="11">
        <v>0.5</v>
      </c>
      <c r="N97" s="11">
        <v>0.26</v>
      </c>
      <c r="O97" s="11">
        <f t="shared" si="40"/>
        <v>0.81</v>
      </c>
      <c r="P97" s="11">
        <f t="shared" si="41"/>
        <v>0.38500000000000001</v>
      </c>
      <c r="Q97" s="11">
        <f t="shared" si="42"/>
        <v>0.19500000000000001</v>
      </c>
      <c r="R97" s="11">
        <f t="shared" si="43"/>
        <v>0.98</v>
      </c>
      <c r="S97" s="11">
        <f t="shared" si="44"/>
        <v>0.46499999999999997</v>
      </c>
      <c r="T97" s="11">
        <f t="shared" si="45"/>
        <v>0.24</v>
      </c>
      <c r="U97" s="11"/>
      <c r="V97" s="11"/>
      <c r="W97" s="11"/>
      <c r="X97" s="11"/>
      <c r="Y97" s="11"/>
      <c r="Z97" s="12"/>
    </row>
    <row r="98" spans="1:26">
      <c r="A98" s="74"/>
      <c r="B98" s="5" t="s">
        <v>31</v>
      </c>
      <c r="C98" s="11">
        <v>0.65</v>
      </c>
      <c r="D98" s="11">
        <v>0.35</v>
      </c>
      <c r="E98" s="11">
        <v>0.18</v>
      </c>
      <c r="F98" s="11">
        <v>0.88</v>
      </c>
      <c r="G98" s="11">
        <v>0.42</v>
      </c>
      <c r="H98" s="11">
        <v>0.2</v>
      </c>
      <c r="I98" s="11">
        <v>0.75</v>
      </c>
      <c r="J98" s="11">
        <v>0.41</v>
      </c>
      <c r="K98" s="11">
        <v>0.2</v>
      </c>
      <c r="L98" s="11">
        <v>1.01</v>
      </c>
      <c r="M98" s="11">
        <v>0.48</v>
      </c>
      <c r="N98" s="11">
        <v>0.23</v>
      </c>
      <c r="O98" s="11">
        <f t="shared" si="40"/>
        <v>0.7</v>
      </c>
      <c r="P98" s="11">
        <f t="shared" si="41"/>
        <v>0.38</v>
      </c>
      <c r="Q98" s="11">
        <f t="shared" si="42"/>
        <v>0.19</v>
      </c>
      <c r="R98" s="11">
        <f t="shared" si="43"/>
        <v>0.94500000000000006</v>
      </c>
      <c r="S98" s="11">
        <f t="shared" si="44"/>
        <v>0.44999999999999996</v>
      </c>
      <c r="T98" s="11">
        <f t="shared" si="45"/>
        <v>0.21500000000000002</v>
      </c>
      <c r="U98" s="11"/>
      <c r="V98" s="11"/>
      <c r="W98" s="11"/>
      <c r="X98" s="11"/>
      <c r="Y98" s="11"/>
      <c r="Z98" s="12"/>
    </row>
    <row r="99" spans="1:26">
      <c r="A99" s="60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2"/>
    </row>
    <row r="100" spans="1:26" ht="15" customHeight="1">
      <c r="A100" s="75" t="s">
        <v>17</v>
      </c>
      <c r="B100" s="42" t="s">
        <v>18</v>
      </c>
      <c r="C100" s="42" t="s">
        <v>19</v>
      </c>
      <c r="D100" s="42"/>
      <c r="E100" s="42"/>
      <c r="F100" s="42"/>
      <c r="G100" s="42"/>
      <c r="H100" s="42"/>
      <c r="I100" s="42" t="s">
        <v>19</v>
      </c>
      <c r="J100" s="42"/>
      <c r="K100" s="42"/>
      <c r="L100" s="42"/>
      <c r="M100" s="42"/>
      <c r="N100" s="42"/>
      <c r="O100" s="42" t="s">
        <v>19</v>
      </c>
      <c r="P100" s="42"/>
      <c r="Q100" s="42"/>
      <c r="R100" s="42"/>
      <c r="S100" s="42"/>
      <c r="T100" s="42"/>
      <c r="U100" s="42" t="s">
        <v>19</v>
      </c>
      <c r="V100" s="42"/>
      <c r="W100" s="42"/>
      <c r="X100" s="42"/>
      <c r="Y100" s="42"/>
      <c r="Z100" s="58"/>
    </row>
    <row r="101" spans="1:26">
      <c r="A101" s="75"/>
      <c r="B101" s="42"/>
      <c r="C101" s="37" t="s">
        <v>20</v>
      </c>
      <c r="D101" s="37"/>
      <c r="E101" s="37"/>
      <c r="F101" s="37" t="s">
        <v>21</v>
      </c>
      <c r="G101" s="37"/>
      <c r="H101" s="37"/>
      <c r="I101" s="37" t="s">
        <v>20</v>
      </c>
      <c r="J101" s="37"/>
      <c r="K101" s="37"/>
      <c r="L101" s="37" t="s">
        <v>21</v>
      </c>
      <c r="M101" s="37"/>
      <c r="N101" s="37"/>
      <c r="O101" s="37" t="s">
        <v>20</v>
      </c>
      <c r="P101" s="37"/>
      <c r="Q101" s="37"/>
      <c r="R101" s="37" t="s">
        <v>21</v>
      </c>
      <c r="S101" s="37"/>
      <c r="T101" s="37"/>
      <c r="U101" s="37" t="s">
        <v>20</v>
      </c>
      <c r="V101" s="37"/>
      <c r="W101" s="37"/>
      <c r="X101" s="37" t="s">
        <v>21</v>
      </c>
      <c r="Y101" s="37"/>
      <c r="Z101" s="59"/>
    </row>
    <row r="102" spans="1:26">
      <c r="A102" s="75"/>
      <c r="B102" s="42"/>
      <c r="C102" s="18" t="s">
        <v>22</v>
      </c>
      <c r="D102" s="18" t="s">
        <v>23</v>
      </c>
      <c r="E102" s="18" t="s">
        <v>24</v>
      </c>
      <c r="F102" s="18" t="s">
        <v>22</v>
      </c>
      <c r="G102" s="18" t="s">
        <v>23</v>
      </c>
      <c r="H102" s="18" t="s">
        <v>24</v>
      </c>
      <c r="I102" s="18" t="s">
        <v>22</v>
      </c>
      <c r="J102" s="18" t="s">
        <v>23</v>
      </c>
      <c r="K102" s="18" t="s">
        <v>24</v>
      </c>
      <c r="L102" s="18" t="s">
        <v>22</v>
      </c>
      <c r="M102" s="18" t="s">
        <v>23</v>
      </c>
      <c r="N102" s="18" t="s">
        <v>24</v>
      </c>
      <c r="O102" s="18" t="s">
        <v>22</v>
      </c>
      <c r="P102" s="18" t="s">
        <v>23</v>
      </c>
      <c r="Q102" s="18" t="s">
        <v>24</v>
      </c>
      <c r="R102" s="18" t="s">
        <v>22</v>
      </c>
      <c r="S102" s="18" t="s">
        <v>23</v>
      </c>
      <c r="T102" s="18" t="s">
        <v>24</v>
      </c>
      <c r="U102" s="18" t="s">
        <v>22</v>
      </c>
      <c r="V102" s="18" t="s">
        <v>23</v>
      </c>
      <c r="W102" s="18" t="s">
        <v>24</v>
      </c>
      <c r="X102" s="18" t="s">
        <v>22</v>
      </c>
      <c r="Y102" s="18" t="s">
        <v>23</v>
      </c>
      <c r="Z102" s="19" t="s">
        <v>24</v>
      </c>
    </row>
    <row r="103" spans="1:26" ht="25.5" customHeight="1">
      <c r="A103" s="74" t="s">
        <v>45</v>
      </c>
      <c r="B103" s="5" t="s">
        <v>26</v>
      </c>
      <c r="C103" s="11">
        <v>7.54</v>
      </c>
      <c r="D103" s="11">
        <v>3.59</v>
      </c>
      <c r="E103" s="11">
        <v>1.85</v>
      </c>
      <c r="F103" s="11">
        <v>11.39</v>
      </c>
      <c r="G103" s="11">
        <v>5.42</v>
      </c>
      <c r="H103" s="11">
        <v>2.56</v>
      </c>
      <c r="I103" s="11">
        <v>8.66</v>
      </c>
      <c r="J103" s="11">
        <v>4.12</v>
      </c>
      <c r="K103" s="11">
        <v>2.12</v>
      </c>
      <c r="L103" s="11">
        <v>13.07</v>
      </c>
      <c r="M103" s="11">
        <v>6.23</v>
      </c>
      <c r="N103" s="11">
        <v>2.93</v>
      </c>
      <c r="O103" s="11">
        <f>(C103+I103)/2</f>
        <v>8.1</v>
      </c>
      <c r="P103" s="11">
        <f t="shared" ref="P103:T103" si="46">(D103+J103)/2</f>
        <v>3.855</v>
      </c>
      <c r="Q103" s="11">
        <f t="shared" si="46"/>
        <v>1.9850000000000001</v>
      </c>
      <c r="R103" s="11">
        <f t="shared" si="46"/>
        <v>12.23</v>
      </c>
      <c r="S103" s="11">
        <f t="shared" si="46"/>
        <v>5.8250000000000002</v>
      </c>
      <c r="T103" s="11">
        <f t="shared" si="46"/>
        <v>2.7450000000000001</v>
      </c>
      <c r="U103" s="11"/>
      <c r="V103" s="11"/>
      <c r="W103" s="11"/>
      <c r="X103" s="11"/>
      <c r="Y103" s="11"/>
      <c r="Z103" s="12"/>
    </row>
    <row r="104" spans="1:26">
      <c r="A104" s="74"/>
      <c r="B104" s="5" t="s">
        <v>27</v>
      </c>
      <c r="C104" s="11">
        <v>6.16</v>
      </c>
      <c r="D104" s="11">
        <v>2.93</v>
      </c>
      <c r="E104" s="11">
        <v>1.5</v>
      </c>
      <c r="F104" s="11">
        <v>9.3000000000000007</v>
      </c>
      <c r="G104" s="11">
        <v>4.43</v>
      </c>
      <c r="H104" s="11">
        <v>2.27</v>
      </c>
      <c r="I104" s="11">
        <v>7.07</v>
      </c>
      <c r="J104" s="11">
        <v>3.37</v>
      </c>
      <c r="K104" s="11">
        <v>1.73</v>
      </c>
      <c r="L104" s="11">
        <v>10.68</v>
      </c>
      <c r="M104" s="11">
        <v>5.09</v>
      </c>
      <c r="N104" s="11">
        <v>2.61</v>
      </c>
      <c r="O104" s="11">
        <f t="shared" ref="O104:O108" si="47">(C104+I104)/2</f>
        <v>6.6150000000000002</v>
      </c>
      <c r="P104" s="11">
        <f t="shared" ref="P104:P108" si="48">(D104+J104)/2</f>
        <v>3.1500000000000004</v>
      </c>
      <c r="Q104" s="11">
        <f t="shared" ref="Q104:Q108" si="49">(E104+K104)/2</f>
        <v>1.615</v>
      </c>
      <c r="R104" s="11">
        <f t="shared" ref="R104:R108" si="50">(F104+L104)/2</f>
        <v>9.99</v>
      </c>
      <c r="S104" s="11">
        <f t="shared" ref="S104:S108" si="51">(G104+M104)/2</f>
        <v>4.76</v>
      </c>
      <c r="T104" s="11">
        <f t="shared" ref="T104:T108" si="52">(H104+N104)/2</f>
        <v>2.44</v>
      </c>
      <c r="U104" s="11"/>
      <c r="V104" s="11"/>
      <c r="W104" s="11"/>
      <c r="X104" s="11"/>
      <c r="Y104" s="11"/>
      <c r="Z104" s="12"/>
    </row>
    <row r="105" spans="1:26">
      <c r="A105" s="74"/>
      <c r="B105" s="5" t="s">
        <v>28</v>
      </c>
      <c r="C105" s="11">
        <v>3.05</v>
      </c>
      <c r="D105" s="11">
        <v>1.45</v>
      </c>
      <c r="E105" s="11">
        <v>0.74</v>
      </c>
      <c r="F105" s="11">
        <v>4.6100000000000003</v>
      </c>
      <c r="G105" s="11">
        <v>2.19</v>
      </c>
      <c r="H105" s="11">
        <v>1.1200000000000001</v>
      </c>
      <c r="I105" s="11">
        <v>3.5</v>
      </c>
      <c r="J105" s="11">
        <v>1.67</v>
      </c>
      <c r="K105" s="11">
        <v>0.85</v>
      </c>
      <c r="L105" s="11">
        <v>5.29</v>
      </c>
      <c r="M105" s="11">
        <v>2.52</v>
      </c>
      <c r="N105" s="11">
        <v>1.29</v>
      </c>
      <c r="O105" s="11">
        <f t="shared" si="47"/>
        <v>3.2749999999999999</v>
      </c>
      <c r="P105" s="11">
        <f t="shared" si="48"/>
        <v>1.56</v>
      </c>
      <c r="Q105" s="11">
        <f t="shared" si="49"/>
        <v>0.79499999999999993</v>
      </c>
      <c r="R105" s="11">
        <f t="shared" si="50"/>
        <v>4.95</v>
      </c>
      <c r="S105" s="11">
        <f t="shared" si="51"/>
        <v>2.355</v>
      </c>
      <c r="T105" s="11">
        <f t="shared" si="52"/>
        <v>1.2050000000000001</v>
      </c>
      <c r="U105" s="11"/>
      <c r="V105" s="11"/>
      <c r="W105" s="11"/>
      <c r="X105" s="11"/>
      <c r="Y105" s="11"/>
      <c r="Z105" s="12"/>
    </row>
    <row r="106" spans="1:26">
      <c r="A106" s="74"/>
      <c r="B106" s="5" t="s">
        <v>29</v>
      </c>
      <c r="C106" s="11">
        <v>1.54</v>
      </c>
      <c r="D106" s="11">
        <v>0.73</v>
      </c>
      <c r="E106" s="11">
        <v>0.38</v>
      </c>
      <c r="F106" s="11">
        <v>2.33</v>
      </c>
      <c r="G106" s="11">
        <v>1.1100000000000001</v>
      </c>
      <c r="H106" s="11">
        <v>0.56999999999999995</v>
      </c>
      <c r="I106" s="11">
        <v>1.77</v>
      </c>
      <c r="J106" s="11">
        <v>0.84</v>
      </c>
      <c r="K106" s="11">
        <v>0.43</v>
      </c>
      <c r="L106" s="11">
        <v>2.67</v>
      </c>
      <c r="M106" s="11">
        <v>1.27</v>
      </c>
      <c r="N106" s="11">
        <v>0.65</v>
      </c>
      <c r="O106" s="11">
        <f t="shared" si="47"/>
        <v>1.655</v>
      </c>
      <c r="P106" s="11">
        <f t="shared" si="48"/>
        <v>0.78499999999999992</v>
      </c>
      <c r="Q106" s="11">
        <f t="shared" si="49"/>
        <v>0.40500000000000003</v>
      </c>
      <c r="R106" s="11">
        <f t="shared" si="50"/>
        <v>2.5</v>
      </c>
      <c r="S106" s="11">
        <f t="shared" si="51"/>
        <v>1.19</v>
      </c>
      <c r="T106" s="11">
        <f t="shared" si="52"/>
        <v>0.61</v>
      </c>
      <c r="U106" s="11"/>
      <c r="V106" s="11"/>
      <c r="W106" s="11"/>
      <c r="X106" s="11"/>
      <c r="Y106" s="11"/>
      <c r="Z106" s="12"/>
    </row>
    <row r="107" spans="1:26">
      <c r="A107" s="74"/>
      <c r="B107" s="5" t="s">
        <v>30</v>
      </c>
      <c r="C107" s="11">
        <v>0.79</v>
      </c>
      <c r="D107" s="11">
        <v>0.38</v>
      </c>
      <c r="E107" s="11">
        <v>0.19</v>
      </c>
      <c r="F107" s="11">
        <v>0.96</v>
      </c>
      <c r="G107" s="11">
        <v>0.46</v>
      </c>
      <c r="H107" s="11">
        <v>0.23</v>
      </c>
      <c r="I107" s="11">
        <v>0.91</v>
      </c>
      <c r="J107" s="11">
        <v>0.43</v>
      </c>
      <c r="K107" s="11">
        <v>0.22</v>
      </c>
      <c r="L107" s="11">
        <v>1.1000000000000001</v>
      </c>
      <c r="M107" s="11">
        <v>0.52</v>
      </c>
      <c r="N107" s="11">
        <v>0.27</v>
      </c>
      <c r="O107" s="11">
        <f t="shared" si="47"/>
        <v>0.85000000000000009</v>
      </c>
      <c r="P107" s="11">
        <f t="shared" si="48"/>
        <v>0.40500000000000003</v>
      </c>
      <c r="Q107" s="11">
        <f t="shared" si="49"/>
        <v>0.20500000000000002</v>
      </c>
      <c r="R107" s="11">
        <f t="shared" si="50"/>
        <v>1.03</v>
      </c>
      <c r="S107" s="11">
        <f t="shared" si="51"/>
        <v>0.49</v>
      </c>
      <c r="T107" s="11">
        <f t="shared" si="52"/>
        <v>0.25</v>
      </c>
      <c r="U107" s="11"/>
      <c r="V107" s="11"/>
      <c r="W107" s="11"/>
      <c r="X107" s="11"/>
      <c r="Y107" s="11"/>
      <c r="Z107" s="12"/>
    </row>
    <row r="108" spans="1:26">
      <c r="A108" s="74"/>
      <c r="B108" s="5" t="s">
        <v>31</v>
      </c>
      <c r="C108" s="11">
        <v>0.68</v>
      </c>
      <c r="D108" s="11">
        <v>0.37</v>
      </c>
      <c r="E108" s="11">
        <v>0.18</v>
      </c>
      <c r="F108" s="11">
        <v>0.92</v>
      </c>
      <c r="G108" s="11">
        <v>0.44</v>
      </c>
      <c r="H108" s="11">
        <v>0.21</v>
      </c>
      <c r="I108" s="11">
        <v>0.78</v>
      </c>
      <c r="J108" s="11">
        <v>0.42</v>
      </c>
      <c r="K108" s="11">
        <v>0.21</v>
      </c>
      <c r="L108" s="11">
        <v>1.06</v>
      </c>
      <c r="M108" s="11">
        <v>0.51</v>
      </c>
      <c r="N108" s="11">
        <v>0.24</v>
      </c>
      <c r="O108" s="11">
        <f t="shared" si="47"/>
        <v>0.73</v>
      </c>
      <c r="P108" s="11">
        <f t="shared" si="48"/>
        <v>0.39500000000000002</v>
      </c>
      <c r="Q108" s="11">
        <f t="shared" si="49"/>
        <v>0.19500000000000001</v>
      </c>
      <c r="R108" s="11">
        <f t="shared" si="50"/>
        <v>0.99</v>
      </c>
      <c r="S108" s="11">
        <f t="shared" si="51"/>
        <v>0.47499999999999998</v>
      </c>
      <c r="T108" s="11">
        <f t="shared" si="52"/>
        <v>0.22499999999999998</v>
      </c>
      <c r="U108" s="11"/>
      <c r="V108" s="11"/>
      <c r="W108" s="11"/>
      <c r="X108" s="11"/>
      <c r="Y108" s="11"/>
      <c r="Z108" s="12"/>
    </row>
    <row r="109" spans="1:26" ht="15" customHeight="1">
      <c r="A109" s="24"/>
      <c r="B109" s="1"/>
      <c r="C109" s="40" t="s">
        <v>34</v>
      </c>
      <c r="D109" s="40"/>
      <c r="E109" s="40"/>
      <c r="F109" s="40"/>
      <c r="G109" s="40"/>
      <c r="H109" s="15">
        <v>2.2000000000000002</v>
      </c>
      <c r="I109" s="40" t="s">
        <v>34</v>
      </c>
      <c r="J109" s="40"/>
      <c r="K109" s="40"/>
      <c r="L109" s="40"/>
      <c r="M109" s="40"/>
      <c r="N109" s="15">
        <v>2.54</v>
      </c>
      <c r="O109" s="40" t="s">
        <v>34</v>
      </c>
      <c r="P109" s="40"/>
      <c r="Q109" s="40"/>
      <c r="R109" s="40"/>
      <c r="S109" s="40"/>
      <c r="T109" s="15">
        <f>(H109+N109)/2</f>
        <v>2.37</v>
      </c>
      <c r="U109" s="40" t="s">
        <v>34</v>
      </c>
      <c r="V109" s="40"/>
      <c r="W109" s="40"/>
      <c r="X109" s="40"/>
      <c r="Y109" s="40"/>
      <c r="Z109" s="13"/>
    </row>
    <row r="110" spans="1:26" ht="15" customHeight="1">
      <c r="A110" s="24"/>
      <c r="B110" s="1"/>
      <c r="C110" s="40" t="s">
        <v>35</v>
      </c>
      <c r="D110" s="40"/>
      <c r="E110" s="40"/>
      <c r="F110" s="40"/>
      <c r="G110" s="40"/>
      <c r="H110" s="16">
        <v>3000</v>
      </c>
      <c r="I110" s="40" t="s">
        <v>35</v>
      </c>
      <c r="J110" s="40"/>
      <c r="K110" s="40"/>
      <c r="L110" s="40"/>
      <c r="M110" s="40"/>
      <c r="N110" s="16">
        <v>3000</v>
      </c>
      <c r="O110" s="40" t="s">
        <v>35</v>
      </c>
      <c r="P110" s="40"/>
      <c r="Q110" s="40"/>
      <c r="R110" s="40"/>
      <c r="S110" s="40"/>
      <c r="T110" s="16">
        <v>3000</v>
      </c>
      <c r="U110" s="40" t="s">
        <v>35</v>
      </c>
      <c r="V110" s="40"/>
      <c r="W110" s="40"/>
      <c r="X110" s="40"/>
      <c r="Y110" s="40"/>
      <c r="Z110" s="8">
        <v>3000</v>
      </c>
    </row>
    <row r="111" spans="1:26" ht="15.75" customHeight="1" thickBot="1">
      <c r="A111" s="25"/>
      <c r="B111" s="26"/>
      <c r="C111" s="41" t="s">
        <v>46</v>
      </c>
      <c r="D111" s="41"/>
      <c r="E111" s="41"/>
      <c r="F111" s="41"/>
      <c r="G111" s="41"/>
      <c r="H111" s="23">
        <f>H109*H110</f>
        <v>6600.0000000000009</v>
      </c>
      <c r="I111" s="41" t="s">
        <v>46</v>
      </c>
      <c r="J111" s="41"/>
      <c r="K111" s="41"/>
      <c r="L111" s="41"/>
      <c r="M111" s="41"/>
      <c r="N111" s="23">
        <f>N109*N110</f>
        <v>7620</v>
      </c>
      <c r="O111" s="41" t="s">
        <v>46</v>
      </c>
      <c r="P111" s="41"/>
      <c r="Q111" s="41"/>
      <c r="R111" s="41"/>
      <c r="S111" s="41"/>
      <c r="T111" s="23">
        <f>T109*T110</f>
        <v>7110</v>
      </c>
      <c r="U111" s="41" t="s">
        <v>46</v>
      </c>
      <c r="V111" s="41"/>
      <c r="W111" s="41"/>
      <c r="X111" s="41"/>
      <c r="Y111" s="41"/>
      <c r="Z111" s="14">
        <f>Z109*Z110</f>
        <v>0</v>
      </c>
    </row>
    <row r="112" spans="1:26" ht="15" thickBot="1">
      <c r="A112" s="43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5"/>
    </row>
    <row r="113" spans="1:26" ht="15" customHeight="1">
      <c r="A113" s="78" t="s">
        <v>47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80"/>
    </row>
    <row r="114" spans="1:26" ht="30.75" customHeight="1">
      <c r="A114" s="24"/>
      <c r="B114" s="1"/>
      <c r="C114" s="42" t="s">
        <v>13</v>
      </c>
      <c r="D114" s="42"/>
      <c r="E114" s="42"/>
      <c r="F114" s="42"/>
      <c r="G114" s="42"/>
      <c r="H114" s="42"/>
      <c r="I114" s="42" t="s">
        <v>14</v>
      </c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 t="s">
        <v>16</v>
      </c>
      <c r="V114" s="42"/>
      <c r="W114" s="42"/>
      <c r="X114" s="42"/>
      <c r="Y114" s="42"/>
      <c r="Z114" s="58"/>
    </row>
    <row r="115" spans="1:26">
      <c r="A115" s="75" t="s">
        <v>17</v>
      </c>
      <c r="B115" s="42" t="s">
        <v>18</v>
      </c>
      <c r="C115" s="42" t="s">
        <v>19</v>
      </c>
      <c r="D115" s="42"/>
      <c r="E115" s="42"/>
      <c r="F115" s="42"/>
      <c r="G115" s="42"/>
      <c r="H115" s="42"/>
      <c r="I115" s="42" t="s">
        <v>19</v>
      </c>
      <c r="J115" s="42"/>
      <c r="K115" s="42"/>
      <c r="L115" s="42"/>
      <c r="M115" s="42"/>
      <c r="N115" s="42"/>
      <c r="O115" s="42" t="s">
        <v>19</v>
      </c>
      <c r="P115" s="42"/>
      <c r="Q115" s="42"/>
      <c r="R115" s="42"/>
      <c r="S115" s="42"/>
      <c r="T115" s="42"/>
      <c r="U115" s="42" t="s">
        <v>19</v>
      </c>
      <c r="V115" s="42"/>
      <c r="W115" s="42"/>
      <c r="X115" s="42"/>
      <c r="Y115" s="42"/>
      <c r="Z115" s="58"/>
    </row>
    <row r="116" spans="1:26">
      <c r="A116" s="75"/>
      <c r="B116" s="42"/>
      <c r="C116" s="37" t="s">
        <v>20</v>
      </c>
      <c r="D116" s="37"/>
      <c r="E116" s="37"/>
      <c r="F116" s="37" t="s">
        <v>21</v>
      </c>
      <c r="G116" s="37"/>
      <c r="H116" s="37"/>
      <c r="I116" s="37" t="s">
        <v>20</v>
      </c>
      <c r="J116" s="37"/>
      <c r="K116" s="37"/>
      <c r="L116" s="37" t="s">
        <v>21</v>
      </c>
      <c r="M116" s="37"/>
      <c r="N116" s="37"/>
      <c r="O116" s="37" t="s">
        <v>20</v>
      </c>
      <c r="P116" s="37"/>
      <c r="Q116" s="37"/>
      <c r="R116" s="37" t="s">
        <v>21</v>
      </c>
      <c r="S116" s="37"/>
      <c r="T116" s="37"/>
      <c r="U116" s="37" t="s">
        <v>20</v>
      </c>
      <c r="V116" s="37"/>
      <c r="W116" s="37"/>
      <c r="X116" s="37" t="s">
        <v>21</v>
      </c>
      <c r="Y116" s="37"/>
      <c r="Z116" s="59"/>
    </row>
    <row r="117" spans="1:26">
      <c r="A117" s="75"/>
      <c r="B117" s="42"/>
      <c r="C117" s="18" t="s">
        <v>22</v>
      </c>
      <c r="D117" s="18" t="s">
        <v>23</v>
      </c>
      <c r="E117" s="18" t="s">
        <v>24</v>
      </c>
      <c r="F117" s="18" t="s">
        <v>22</v>
      </c>
      <c r="G117" s="18" t="s">
        <v>23</v>
      </c>
      <c r="H117" s="18" t="s">
        <v>24</v>
      </c>
      <c r="I117" s="18" t="s">
        <v>22</v>
      </c>
      <c r="J117" s="18" t="s">
        <v>23</v>
      </c>
      <c r="K117" s="18" t="s">
        <v>24</v>
      </c>
      <c r="L117" s="18" t="s">
        <v>22</v>
      </c>
      <c r="M117" s="18" t="s">
        <v>23</v>
      </c>
      <c r="N117" s="18" t="s">
        <v>24</v>
      </c>
      <c r="O117" s="18" t="s">
        <v>22</v>
      </c>
      <c r="P117" s="18" t="s">
        <v>23</v>
      </c>
      <c r="Q117" s="18" t="s">
        <v>24</v>
      </c>
      <c r="R117" s="18" t="s">
        <v>22</v>
      </c>
      <c r="S117" s="18" t="s">
        <v>23</v>
      </c>
      <c r="T117" s="18" t="s">
        <v>24</v>
      </c>
      <c r="U117" s="18" t="s">
        <v>22</v>
      </c>
      <c r="V117" s="18" t="s">
        <v>23</v>
      </c>
      <c r="W117" s="18" t="s">
        <v>24</v>
      </c>
      <c r="X117" s="18" t="s">
        <v>22</v>
      </c>
      <c r="Y117" s="18" t="s">
        <v>23</v>
      </c>
      <c r="Z117" s="19" t="s">
        <v>24</v>
      </c>
    </row>
    <row r="118" spans="1:26">
      <c r="A118" s="74" t="s">
        <v>48</v>
      </c>
      <c r="B118" s="5" t="s">
        <v>26</v>
      </c>
      <c r="C118" s="11">
        <v>9.0299999999999994</v>
      </c>
      <c r="D118" s="11">
        <v>4.3</v>
      </c>
      <c r="E118" s="11">
        <v>2.21</v>
      </c>
      <c r="F118" s="11">
        <v>13.63</v>
      </c>
      <c r="G118" s="11">
        <v>6.49</v>
      </c>
      <c r="H118" s="11">
        <v>3.06</v>
      </c>
      <c r="I118" s="11">
        <v>10.14</v>
      </c>
      <c r="J118" s="11">
        <v>4.83</v>
      </c>
      <c r="K118" s="11">
        <v>2.48</v>
      </c>
      <c r="L118" s="11">
        <v>15.32</v>
      </c>
      <c r="M118" s="11">
        <v>7.3</v>
      </c>
      <c r="N118" s="11">
        <v>3.44</v>
      </c>
      <c r="O118" s="11">
        <f>(C118+I118)/2</f>
        <v>9.5850000000000009</v>
      </c>
      <c r="P118" s="11">
        <f t="shared" ref="P118:T118" si="53">(D118+J118)/2</f>
        <v>4.5649999999999995</v>
      </c>
      <c r="Q118" s="11">
        <f t="shared" si="53"/>
        <v>2.3449999999999998</v>
      </c>
      <c r="R118" s="11">
        <f t="shared" si="53"/>
        <v>14.475000000000001</v>
      </c>
      <c r="S118" s="11">
        <f t="shared" si="53"/>
        <v>6.8949999999999996</v>
      </c>
      <c r="T118" s="11">
        <f t="shared" si="53"/>
        <v>3.25</v>
      </c>
      <c r="U118" s="11"/>
      <c r="V118" s="11"/>
      <c r="W118" s="11"/>
      <c r="X118" s="11"/>
      <c r="Y118" s="11"/>
      <c r="Z118" s="12"/>
    </row>
    <row r="119" spans="1:26">
      <c r="A119" s="74"/>
      <c r="B119" s="5" t="s">
        <v>27</v>
      </c>
      <c r="C119" s="11">
        <v>7.38</v>
      </c>
      <c r="D119" s="11">
        <v>3.51</v>
      </c>
      <c r="E119" s="11">
        <v>1.8</v>
      </c>
      <c r="F119" s="11">
        <v>11.14</v>
      </c>
      <c r="G119" s="11">
        <v>5.3</v>
      </c>
      <c r="H119" s="11">
        <v>2.72</v>
      </c>
      <c r="I119" s="11">
        <v>8.2899999999999991</v>
      </c>
      <c r="J119" s="11">
        <v>3.95</v>
      </c>
      <c r="K119" s="11">
        <v>2.02</v>
      </c>
      <c r="L119" s="11">
        <v>12.51</v>
      </c>
      <c r="M119" s="11">
        <v>5.96</v>
      </c>
      <c r="N119" s="11">
        <v>3.06</v>
      </c>
      <c r="O119" s="11">
        <f t="shared" ref="O119:O123" si="54">(C119+I119)/2</f>
        <v>7.8349999999999991</v>
      </c>
      <c r="P119" s="11">
        <f t="shared" ref="P119:P123" si="55">(D119+J119)/2</f>
        <v>3.73</v>
      </c>
      <c r="Q119" s="11">
        <f t="shared" ref="Q119:Q123" si="56">(E119+K119)/2</f>
        <v>1.9100000000000001</v>
      </c>
      <c r="R119" s="11">
        <f t="shared" ref="R119:R123" si="57">(F119+L119)/2</f>
        <v>11.824999999999999</v>
      </c>
      <c r="S119" s="11">
        <f t="shared" ref="S119:S123" si="58">(G119+M119)/2</f>
        <v>5.63</v>
      </c>
      <c r="T119" s="11">
        <f t="shared" ref="T119:T123" si="59">(H119+N119)/2</f>
        <v>2.89</v>
      </c>
      <c r="U119" s="11"/>
      <c r="V119" s="11"/>
      <c r="W119" s="11"/>
      <c r="X119" s="11"/>
      <c r="Y119" s="11"/>
      <c r="Z119" s="12"/>
    </row>
    <row r="120" spans="1:26">
      <c r="A120" s="74"/>
      <c r="B120" s="5" t="s">
        <v>28</v>
      </c>
      <c r="C120" s="11">
        <v>3.65</v>
      </c>
      <c r="D120" s="11">
        <v>1.74</v>
      </c>
      <c r="E120" s="11">
        <v>0.89</v>
      </c>
      <c r="F120" s="11">
        <v>5.51</v>
      </c>
      <c r="G120" s="11">
        <v>2.63</v>
      </c>
      <c r="H120" s="11">
        <v>1.35</v>
      </c>
      <c r="I120" s="11">
        <v>4.0999999999999996</v>
      </c>
      <c r="J120" s="11">
        <v>1.95</v>
      </c>
      <c r="K120" s="11">
        <v>1</v>
      </c>
      <c r="L120" s="11">
        <v>6.2</v>
      </c>
      <c r="M120" s="11">
        <v>2.95</v>
      </c>
      <c r="N120" s="11">
        <v>1.51</v>
      </c>
      <c r="O120" s="11">
        <f t="shared" si="54"/>
        <v>3.875</v>
      </c>
      <c r="P120" s="11">
        <f t="shared" si="55"/>
        <v>1.845</v>
      </c>
      <c r="Q120" s="11">
        <f t="shared" si="56"/>
        <v>0.94500000000000006</v>
      </c>
      <c r="R120" s="11">
        <f t="shared" si="57"/>
        <v>5.8550000000000004</v>
      </c>
      <c r="S120" s="11">
        <f t="shared" si="58"/>
        <v>2.79</v>
      </c>
      <c r="T120" s="11">
        <f t="shared" si="59"/>
        <v>1.4300000000000002</v>
      </c>
      <c r="U120" s="11"/>
      <c r="V120" s="11"/>
      <c r="W120" s="11"/>
      <c r="X120" s="11"/>
      <c r="Y120" s="11"/>
      <c r="Z120" s="12"/>
    </row>
    <row r="121" spans="1:26">
      <c r="A121" s="74"/>
      <c r="B121" s="5" t="s">
        <v>29</v>
      </c>
      <c r="C121" s="11">
        <v>1.85</v>
      </c>
      <c r="D121" s="11">
        <v>0.88</v>
      </c>
      <c r="E121" s="11">
        <v>0.45</v>
      </c>
      <c r="F121" s="11">
        <v>2.79</v>
      </c>
      <c r="G121" s="11">
        <v>1.33</v>
      </c>
      <c r="H121" s="11">
        <v>0.68</v>
      </c>
      <c r="I121" s="11">
        <v>2.08</v>
      </c>
      <c r="J121" s="11">
        <v>0.99</v>
      </c>
      <c r="K121" s="11">
        <v>0.51</v>
      </c>
      <c r="L121" s="11">
        <v>3.13</v>
      </c>
      <c r="M121" s="11">
        <v>1.49</v>
      </c>
      <c r="N121" s="11">
        <v>0.77</v>
      </c>
      <c r="O121" s="11">
        <f t="shared" si="54"/>
        <v>1.9650000000000001</v>
      </c>
      <c r="P121" s="11">
        <f t="shared" si="55"/>
        <v>0.93500000000000005</v>
      </c>
      <c r="Q121" s="11">
        <f t="shared" si="56"/>
        <v>0.48</v>
      </c>
      <c r="R121" s="11">
        <f t="shared" si="57"/>
        <v>2.96</v>
      </c>
      <c r="S121" s="11">
        <f t="shared" si="58"/>
        <v>1.4100000000000001</v>
      </c>
      <c r="T121" s="11">
        <f t="shared" si="59"/>
        <v>0.72500000000000009</v>
      </c>
      <c r="U121" s="11"/>
      <c r="V121" s="11"/>
      <c r="W121" s="11"/>
      <c r="X121" s="11"/>
      <c r="Y121" s="11"/>
      <c r="Z121" s="12"/>
    </row>
    <row r="122" spans="1:26">
      <c r="A122" s="74"/>
      <c r="B122" s="5" t="s">
        <v>30</v>
      </c>
      <c r="C122" s="11">
        <v>0.95</v>
      </c>
      <c r="D122" s="11">
        <v>0.45</v>
      </c>
      <c r="E122" s="11">
        <v>0.23</v>
      </c>
      <c r="F122" s="11">
        <v>1.1499999999999999</v>
      </c>
      <c r="G122" s="11">
        <v>0.55000000000000004</v>
      </c>
      <c r="H122" s="11">
        <v>0.28000000000000003</v>
      </c>
      <c r="I122" s="11">
        <v>1.07</v>
      </c>
      <c r="J122" s="11">
        <v>0.51</v>
      </c>
      <c r="K122" s="11">
        <v>0.26</v>
      </c>
      <c r="L122" s="11">
        <v>1.29</v>
      </c>
      <c r="M122" s="11">
        <v>0.61</v>
      </c>
      <c r="N122" s="11">
        <v>0.31</v>
      </c>
      <c r="O122" s="11">
        <f t="shared" si="54"/>
        <v>1.01</v>
      </c>
      <c r="P122" s="11">
        <f t="shared" si="55"/>
        <v>0.48</v>
      </c>
      <c r="Q122" s="11">
        <f t="shared" si="56"/>
        <v>0.245</v>
      </c>
      <c r="R122" s="11">
        <f t="shared" si="57"/>
        <v>1.22</v>
      </c>
      <c r="S122" s="11">
        <f t="shared" si="58"/>
        <v>0.58000000000000007</v>
      </c>
      <c r="T122" s="11">
        <f t="shared" si="59"/>
        <v>0.29500000000000004</v>
      </c>
      <c r="U122" s="11"/>
      <c r="V122" s="11"/>
      <c r="W122" s="11"/>
      <c r="X122" s="11"/>
      <c r="Y122" s="11"/>
      <c r="Z122" s="12"/>
    </row>
    <row r="123" spans="1:26">
      <c r="A123" s="74"/>
      <c r="B123" s="5" t="s">
        <v>31</v>
      </c>
      <c r="C123" s="11">
        <v>0.82</v>
      </c>
      <c r="D123" s="11">
        <v>0.44</v>
      </c>
      <c r="E123" s="11">
        <v>0.22</v>
      </c>
      <c r="F123" s="11">
        <v>1.1100000000000001</v>
      </c>
      <c r="G123" s="11">
        <v>0.53</v>
      </c>
      <c r="H123" s="11">
        <v>0.26</v>
      </c>
      <c r="I123" s="11">
        <v>0.92</v>
      </c>
      <c r="J123" s="11">
        <v>0.5</v>
      </c>
      <c r="K123" s="11">
        <v>0.25</v>
      </c>
      <c r="L123" s="11">
        <v>1.24</v>
      </c>
      <c r="M123" s="11">
        <v>0.59</v>
      </c>
      <c r="N123" s="11">
        <v>0.28999999999999998</v>
      </c>
      <c r="O123" s="11">
        <f t="shared" si="54"/>
        <v>0.87</v>
      </c>
      <c r="P123" s="11">
        <f t="shared" si="55"/>
        <v>0.47</v>
      </c>
      <c r="Q123" s="11">
        <f t="shared" si="56"/>
        <v>0.23499999999999999</v>
      </c>
      <c r="R123" s="11">
        <f t="shared" si="57"/>
        <v>1.175</v>
      </c>
      <c r="S123" s="11">
        <f t="shared" si="58"/>
        <v>0.56000000000000005</v>
      </c>
      <c r="T123" s="11">
        <f t="shared" si="59"/>
        <v>0.27500000000000002</v>
      </c>
      <c r="U123" s="11"/>
      <c r="V123" s="11"/>
      <c r="W123" s="11"/>
      <c r="X123" s="11"/>
      <c r="Y123" s="11"/>
      <c r="Z123" s="12"/>
    </row>
    <row r="124" spans="1:26" ht="15" customHeight="1">
      <c r="A124" s="24"/>
      <c r="B124" s="1"/>
      <c r="C124" s="40" t="s">
        <v>49</v>
      </c>
      <c r="D124" s="40"/>
      <c r="E124" s="40"/>
      <c r="F124" s="40"/>
      <c r="G124" s="40"/>
      <c r="H124" s="15">
        <v>1.39</v>
      </c>
      <c r="I124" s="40" t="s">
        <v>49</v>
      </c>
      <c r="J124" s="40"/>
      <c r="K124" s="40"/>
      <c r="L124" s="40"/>
      <c r="M124" s="40"/>
      <c r="N124" s="15">
        <v>1.56</v>
      </c>
      <c r="O124" s="40" t="s">
        <v>49</v>
      </c>
      <c r="P124" s="40"/>
      <c r="Q124" s="40"/>
      <c r="R124" s="40"/>
      <c r="S124" s="40"/>
      <c r="T124" s="15">
        <f>(H124+N124)/2</f>
        <v>1.4750000000000001</v>
      </c>
      <c r="U124" s="40" t="s">
        <v>49</v>
      </c>
      <c r="V124" s="40"/>
      <c r="W124" s="40"/>
      <c r="X124" s="40"/>
      <c r="Y124" s="40"/>
      <c r="Z124" s="13"/>
    </row>
    <row r="125" spans="1:26" ht="15" customHeight="1">
      <c r="A125" s="24"/>
      <c r="B125" s="1"/>
      <c r="C125" s="40" t="s">
        <v>35</v>
      </c>
      <c r="D125" s="40"/>
      <c r="E125" s="40"/>
      <c r="F125" s="40"/>
      <c r="G125" s="40"/>
      <c r="H125" s="16">
        <v>2000</v>
      </c>
      <c r="I125" s="40" t="s">
        <v>35</v>
      </c>
      <c r="J125" s="40"/>
      <c r="K125" s="40"/>
      <c r="L125" s="40"/>
      <c r="M125" s="40"/>
      <c r="N125" s="16">
        <v>2000</v>
      </c>
      <c r="O125" s="40" t="s">
        <v>35</v>
      </c>
      <c r="P125" s="40"/>
      <c r="Q125" s="40"/>
      <c r="R125" s="40"/>
      <c r="S125" s="40"/>
      <c r="T125" s="16">
        <v>2000</v>
      </c>
      <c r="U125" s="40" t="s">
        <v>35</v>
      </c>
      <c r="V125" s="40"/>
      <c r="W125" s="40"/>
      <c r="X125" s="40"/>
      <c r="Y125" s="40"/>
      <c r="Z125" s="8">
        <v>2000</v>
      </c>
    </row>
    <row r="126" spans="1:26" ht="15.75" customHeight="1" thickBot="1">
      <c r="A126" s="25"/>
      <c r="B126" s="26"/>
      <c r="C126" s="41" t="s">
        <v>50</v>
      </c>
      <c r="D126" s="41"/>
      <c r="E126" s="41"/>
      <c r="F126" s="41"/>
      <c r="G126" s="41"/>
      <c r="H126" s="23">
        <f>H124*H125</f>
        <v>2780</v>
      </c>
      <c r="I126" s="41" t="s">
        <v>50</v>
      </c>
      <c r="J126" s="41"/>
      <c r="K126" s="41"/>
      <c r="L126" s="41"/>
      <c r="M126" s="41"/>
      <c r="N126" s="23">
        <f>N124*N125</f>
        <v>3120</v>
      </c>
      <c r="O126" s="41" t="s">
        <v>50</v>
      </c>
      <c r="P126" s="41"/>
      <c r="Q126" s="41"/>
      <c r="R126" s="41"/>
      <c r="S126" s="41"/>
      <c r="T126" s="23">
        <f>T124*T125</f>
        <v>2950</v>
      </c>
      <c r="U126" s="41" t="s">
        <v>50</v>
      </c>
      <c r="V126" s="41"/>
      <c r="W126" s="41"/>
      <c r="X126" s="41"/>
      <c r="Y126" s="41"/>
      <c r="Z126" s="14">
        <f>Z124*Z125</f>
        <v>0</v>
      </c>
    </row>
    <row r="127" spans="1:26">
      <c r="A127" s="105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7"/>
    </row>
    <row r="128" spans="1:26" ht="15" customHeight="1">
      <c r="A128" s="85" t="s">
        <v>51</v>
      </c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7"/>
    </row>
    <row r="129" spans="1:26" ht="34.5" customHeight="1">
      <c r="A129" s="24"/>
      <c r="B129" s="1"/>
      <c r="C129" s="42" t="s">
        <v>13</v>
      </c>
      <c r="D129" s="42"/>
      <c r="E129" s="42"/>
      <c r="F129" s="42"/>
      <c r="G129" s="42"/>
      <c r="H129" s="42"/>
      <c r="I129" s="42" t="s">
        <v>13</v>
      </c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 t="s">
        <v>16</v>
      </c>
      <c r="V129" s="42"/>
      <c r="W129" s="42"/>
      <c r="X129" s="42"/>
      <c r="Y129" s="42"/>
      <c r="Z129" s="58"/>
    </row>
    <row r="130" spans="1:26">
      <c r="A130" s="75" t="s">
        <v>17</v>
      </c>
      <c r="B130" s="42" t="s">
        <v>18</v>
      </c>
      <c r="C130" s="42" t="s">
        <v>19</v>
      </c>
      <c r="D130" s="42"/>
      <c r="E130" s="42"/>
      <c r="F130" s="42"/>
      <c r="G130" s="42"/>
      <c r="H130" s="42"/>
      <c r="I130" s="42" t="s">
        <v>19</v>
      </c>
      <c r="J130" s="42"/>
      <c r="K130" s="42"/>
      <c r="L130" s="42"/>
      <c r="M130" s="42"/>
      <c r="N130" s="42"/>
      <c r="O130" s="42" t="s">
        <v>19</v>
      </c>
      <c r="P130" s="42"/>
      <c r="Q130" s="42"/>
      <c r="R130" s="42"/>
      <c r="S130" s="42"/>
      <c r="T130" s="42"/>
      <c r="U130" s="42" t="s">
        <v>19</v>
      </c>
      <c r="V130" s="42"/>
      <c r="W130" s="42"/>
      <c r="X130" s="42"/>
      <c r="Y130" s="42"/>
      <c r="Z130" s="58"/>
    </row>
    <row r="131" spans="1:26">
      <c r="A131" s="75"/>
      <c r="B131" s="42"/>
      <c r="C131" s="37" t="s">
        <v>20</v>
      </c>
      <c r="D131" s="37"/>
      <c r="E131" s="37"/>
      <c r="F131" s="37" t="s">
        <v>21</v>
      </c>
      <c r="G131" s="37"/>
      <c r="H131" s="37"/>
      <c r="I131" s="37" t="s">
        <v>20</v>
      </c>
      <c r="J131" s="37"/>
      <c r="K131" s="37"/>
      <c r="L131" s="37" t="s">
        <v>21</v>
      </c>
      <c r="M131" s="37"/>
      <c r="N131" s="37"/>
      <c r="O131" s="37" t="s">
        <v>20</v>
      </c>
      <c r="P131" s="37"/>
      <c r="Q131" s="37"/>
      <c r="R131" s="37" t="s">
        <v>21</v>
      </c>
      <c r="S131" s="37"/>
      <c r="T131" s="37"/>
      <c r="U131" s="37" t="s">
        <v>20</v>
      </c>
      <c r="V131" s="37"/>
      <c r="W131" s="37"/>
      <c r="X131" s="37" t="s">
        <v>21</v>
      </c>
      <c r="Y131" s="37"/>
      <c r="Z131" s="59"/>
    </row>
    <row r="132" spans="1:26">
      <c r="A132" s="75"/>
      <c r="B132" s="42"/>
      <c r="C132" s="18" t="s">
        <v>22</v>
      </c>
      <c r="D132" s="18" t="s">
        <v>23</v>
      </c>
      <c r="E132" s="18" t="s">
        <v>24</v>
      </c>
      <c r="F132" s="18" t="s">
        <v>22</v>
      </c>
      <c r="G132" s="18" t="s">
        <v>23</v>
      </c>
      <c r="H132" s="18" t="s">
        <v>24</v>
      </c>
      <c r="I132" s="18" t="s">
        <v>22</v>
      </c>
      <c r="J132" s="18" t="s">
        <v>23</v>
      </c>
      <c r="K132" s="18" t="s">
        <v>24</v>
      </c>
      <c r="L132" s="18" t="s">
        <v>22</v>
      </c>
      <c r="M132" s="18" t="s">
        <v>23</v>
      </c>
      <c r="N132" s="18" t="s">
        <v>24</v>
      </c>
      <c r="O132" s="18" t="s">
        <v>22</v>
      </c>
      <c r="P132" s="18" t="s">
        <v>23</v>
      </c>
      <c r="Q132" s="18" t="s">
        <v>24</v>
      </c>
      <c r="R132" s="18" t="s">
        <v>22</v>
      </c>
      <c r="S132" s="18" t="s">
        <v>23</v>
      </c>
      <c r="T132" s="18" t="s">
        <v>24</v>
      </c>
      <c r="U132" s="18" t="s">
        <v>22</v>
      </c>
      <c r="V132" s="18" t="s">
        <v>23</v>
      </c>
      <c r="W132" s="18" t="s">
        <v>24</v>
      </c>
      <c r="X132" s="18" t="s">
        <v>22</v>
      </c>
      <c r="Y132" s="18" t="s">
        <v>23</v>
      </c>
      <c r="Z132" s="19" t="s">
        <v>24</v>
      </c>
    </row>
    <row r="133" spans="1:26">
      <c r="A133" s="74" t="s">
        <v>52</v>
      </c>
      <c r="B133" s="5" t="s">
        <v>26</v>
      </c>
      <c r="C133" s="11">
        <v>10.09</v>
      </c>
      <c r="D133" s="11">
        <v>4.8099999999999996</v>
      </c>
      <c r="E133" s="11">
        <v>2.4700000000000002</v>
      </c>
      <c r="F133" s="11">
        <v>15.24</v>
      </c>
      <c r="G133" s="11">
        <v>7.26</v>
      </c>
      <c r="H133" s="11">
        <v>3.42</v>
      </c>
      <c r="I133" s="11">
        <v>11.2</v>
      </c>
      <c r="J133" s="11">
        <v>5.34</v>
      </c>
      <c r="K133" s="11">
        <v>2.74</v>
      </c>
      <c r="L133" s="11">
        <v>16.920000000000002</v>
      </c>
      <c r="M133" s="11">
        <v>8.06</v>
      </c>
      <c r="N133" s="11">
        <v>3.8</v>
      </c>
      <c r="O133" s="11">
        <f>(C133+I133)/2</f>
        <v>10.645</v>
      </c>
      <c r="P133" s="11">
        <f t="shared" ref="P133:T133" si="60">(D133+J133)/2</f>
        <v>5.0749999999999993</v>
      </c>
      <c r="Q133" s="11">
        <f t="shared" si="60"/>
        <v>2.6050000000000004</v>
      </c>
      <c r="R133" s="11">
        <f t="shared" si="60"/>
        <v>16.080000000000002</v>
      </c>
      <c r="S133" s="11">
        <f t="shared" si="60"/>
        <v>7.66</v>
      </c>
      <c r="T133" s="11">
        <f t="shared" si="60"/>
        <v>3.61</v>
      </c>
      <c r="U133" s="11"/>
      <c r="V133" s="11"/>
      <c r="W133" s="11"/>
      <c r="X133" s="11"/>
      <c r="Y133" s="11"/>
      <c r="Z133" s="12"/>
    </row>
    <row r="134" spans="1:26">
      <c r="A134" s="74"/>
      <c r="B134" s="5" t="s">
        <v>27</v>
      </c>
      <c r="C134" s="11">
        <v>8.24</v>
      </c>
      <c r="D134" s="11">
        <v>3.93</v>
      </c>
      <c r="E134" s="11">
        <v>2.0099999999999998</v>
      </c>
      <c r="F134" s="11">
        <v>12.45</v>
      </c>
      <c r="G134" s="11">
        <v>5.93</v>
      </c>
      <c r="H134" s="11">
        <v>3.04</v>
      </c>
      <c r="I134" s="11">
        <v>9.16</v>
      </c>
      <c r="J134" s="11">
        <v>4.3600000000000003</v>
      </c>
      <c r="K134" s="11">
        <v>2.2400000000000002</v>
      </c>
      <c r="L134" s="11">
        <v>13.83</v>
      </c>
      <c r="M134" s="11">
        <v>6.58</v>
      </c>
      <c r="N134" s="11">
        <v>3.38</v>
      </c>
      <c r="O134" s="11">
        <f t="shared" ref="O134:O138" si="61">(C134+I134)/2</f>
        <v>8.6999999999999993</v>
      </c>
      <c r="P134" s="11">
        <f t="shared" ref="P134:P138" si="62">(D134+J134)/2</f>
        <v>4.1450000000000005</v>
      </c>
      <c r="Q134" s="11">
        <f t="shared" ref="Q134:Q138" si="63">(E134+K134)/2</f>
        <v>2.125</v>
      </c>
      <c r="R134" s="11">
        <f t="shared" ref="R134:R138" si="64">(F134+L134)/2</f>
        <v>13.14</v>
      </c>
      <c r="S134" s="11">
        <f t="shared" ref="S134:S138" si="65">(G134+M134)/2</f>
        <v>6.2549999999999999</v>
      </c>
      <c r="T134" s="11">
        <f t="shared" ref="T134:T138" si="66">(H134+N134)/2</f>
        <v>3.21</v>
      </c>
      <c r="U134" s="11"/>
      <c r="V134" s="11"/>
      <c r="W134" s="11"/>
      <c r="X134" s="11"/>
      <c r="Y134" s="11"/>
      <c r="Z134" s="12"/>
    </row>
    <row r="135" spans="1:26">
      <c r="A135" s="74"/>
      <c r="B135" s="5" t="s">
        <v>28</v>
      </c>
      <c r="C135" s="11">
        <v>4.08</v>
      </c>
      <c r="D135" s="11">
        <v>1.94</v>
      </c>
      <c r="E135" s="11">
        <v>1</v>
      </c>
      <c r="F135" s="11">
        <v>6.16</v>
      </c>
      <c r="G135" s="11">
        <v>2.93</v>
      </c>
      <c r="H135" s="11">
        <v>1.5</v>
      </c>
      <c r="I135" s="11">
        <v>4.53</v>
      </c>
      <c r="J135" s="11">
        <v>2.16</v>
      </c>
      <c r="K135" s="11">
        <v>1.1100000000000001</v>
      </c>
      <c r="L135" s="11">
        <v>6.84</v>
      </c>
      <c r="M135" s="11">
        <v>3.26</v>
      </c>
      <c r="N135" s="11">
        <v>1.67</v>
      </c>
      <c r="O135" s="11">
        <f t="shared" si="61"/>
        <v>4.3049999999999997</v>
      </c>
      <c r="P135" s="11">
        <f t="shared" si="62"/>
        <v>2.0499999999999998</v>
      </c>
      <c r="Q135" s="11">
        <f t="shared" si="63"/>
        <v>1.0550000000000002</v>
      </c>
      <c r="R135" s="11">
        <f t="shared" si="64"/>
        <v>6.5</v>
      </c>
      <c r="S135" s="11">
        <f t="shared" si="65"/>
        <v>3.0949999999999998</v>
      </c>
      <c r="T135" s="11">
        <f t="shared" si="66"/>
        <v>1.585</v>
      </c>
      <c r="U135" s="11"/>
      <c r="V135" s="11"/>
      <c r="W135" s="11"/>
      <c r="X135" s="11"/>
      <c r="Y135" s="11"/>
      <c r="Z135" s="12"/>
    </row>
    <row r="136" spans="1:26">
      <c r="A136" s="74"/>
      <c r="B136" s="5" t="s">
        <v>29</v>
      </c>
      <c r="C136" s="11">
        <v>2.0699999999999998</v>
      </c>
      <c r="D136" s="11">
        <v>0.98</v>
      </c>
      <c r="E136" s="11">
        <v>0.5</v>
      </c>
      <c r="F136" s="11">
        <v>3.12</v>
      </c>
      <c r="G136" s="11">
        <v>1.48</v>
      </c>
      <c r="H136" s="11">
        <v>0.76</v>
      </c>
      <c r="I136" s="11">
        <v>2.29</v>
      </c>
      <c r="J136" s="11">
        <v>1.0900000000000001</v>
      </c>
      <c r="K136" s="11">
        <v>0.56000000000000005</v>
      </c>
      <c r="L136" s="11">
        <v>3.46</v>
      </c>
      <c r="M136" s="11">
        <v>1.65</v>
      </c>
      <c r="N136" s="11">
        <v>0.85</v>
      </c>
      <c r="O136" s="11">
        <f t="shared" si="61"/>
        <v>2.1799999999999997</v>
      </c>
      <c r="P136" s="11">
        <f t="shared" si="62"/>
        <v>1.0350000000000001</v>
      </c>
      <c r="Q136" s="11">
        <f t="shared" si="63"/>
        <v>0.53</v>
      </c>
      <c r="R136" s="11">
        <f t="shared" si="64"/>
        <v>3.29</v>
      </c>
      <c r="S136" s="11">
        <f t="shared" si="65"/>
        <v>1.5649999999999999</v>
      </c>
      <c r="T136" s="11">
        <f t="shared" si="66"/>
        <v>0.80499999999999994</v>
      </c>
      <c r="U136" s="11"/>
      <c r="V136" s="11"/>
      <c r="W136" s="11"/>
      <c r="X136" s="11"/>
      <c r="Y136" s="11"/>
      <c r="Z136" s="12"/>
    </row>
    <row r="137" spans="1:26">
      <c r="A137" s="74"/>
      <c r="B137" s="5" t="s">
        <v>30</v>
      </c>
      <c r="C137" s="11">
        <v>1.06</v>
      </c>
      <c r="D137" s="11">
        <v>0.5</v>
      </c>
      <c r="E137" s="11">
        <v>0.26</v>
      </c>
      <c r="F137" s="11">
        <v>1.28</v>
      </c>
      <c r="G137" s="11">
        <v>0.61</v>
      </c>
      <c r="H137" s="11">
        <v>0.31</v>
      </c>
      <c r="I137" s="11">
        <v>1.18</v>
      </c>
      <c r="J137" s="11">
        <v>0.56000000000000005</v>
      </c>
      <c r="K137" s="11">
        <v>0.28999999999999998</v>
      </c>
      <c r="L137" s="11">
        <v>1.42</v>
      </c>
      <c r="M137" s="11">
        <v>0.68</v>
      </c>
      <c r="N137" s="11">
        <v>0.35</v>
      </c>
      <c r="O137" s="11">
        <f t="shared" si="61"/>
        <v>1.1200000000000001</v>
      </c>
      <c r="P137" s="11">
        <f t="shared" si="62"/>
        <v>0.53</v>
      </c>
      <c r="Q137" s="11">
        <f t="shared" si="63"/>
        <v>0.27500000000000002</v>
      </c>
      <c r="R137" s="11">
        <f t="shared" si="64"/>
        <v>1.35</v>
      </c>
      <c r="S137" s="11">
        <f t="shared" si="65"/>
        <v>0.64500000000000002</v>
      </c>
      <c r="T137" s="11">
        <f t="shared" si="66"/>
        <v>0.32999999999999996</v>
      </c>
      <c r="U137" s="11"/>
      <c r="V137" s="11"/>
      <c r="W137" s="11"/>
      <c r="X137" s="11"/>
      <c r="Y137" s="11"/>
      <c r="Z137" s="12"/>
    </row>
    <row r="138" spans="1:26">
      <c r="A138" s="74"/>
      <c r="B138" s="5" t="s">
        <v>31</v>
      </c>
      <c r="C138" s="11">
        <v>0.91</v>
      </c>
      <c r="D138" s="11">
        <v>0.49</v>
      </c>
      <c r="E138" s="11">
        <v>0.25</v>
      </c>
      <c r="F138" s="11">
        <v>1.24</v>
      </c>
      <c r="G138" s="11">
        <v>0.59</v>
      </c>
      <c r="H138" s="11">
        <v>0.28999999999999998</v>
      </c>
      <c r="I138" s="11">
        <v>1.01</v>
      </c>
      <c r="J138" s="11">
        <v>0.55000000000000004</v>
      </c>
      <c r="K138" s="11">
        <v>0.27</v>
      </c>
      <c r="L138" s="11">
        <v>1.37</v>
      </c>
      <c r="M138" s="11">
        <v>0.65</v>
      </c>
      <c r="N138" s="11">
        <v>0.32</v>
      </c>
      <c r="O138" s="11">
        <f t="shared" si="61"/>
        <v>0.96</v>
      </c>
      <c r="P138" s="11">
        <f t="shared" si="62"/>
        <v>0.52</v>
      </c>
      <c r="Q138" s="11">
        <f t="shared" si="63"/>
        <v>0.26</v>
      </c>
      <c r="R138" s="11">
        <f t="shared" si="64"/>
        <v>1.3050000000000002</v>
      </c>
      <c r="S138" s="11">
        <f t="shared" si="65"/>
        <v>0.62</v>
      </c>
      <c r="T138" s="11">
        <f t="shared" si="66"/>
        <v>0.30499999999999999</v>
      </c>
      <c r="U138" s="11"/>
      <c r="V138" s="11"/>
      <c r="W138" s="11"/>
      <c r="X138" s="11"/>
      <c r="Y138" s="11"/>
      <c r="Z138" s="12"/>
    </row>
    <row r="139" spans="1:26" ht="15" customHeight="1">
      <c r="A139" s="24"/>
      <c r="B139" s="1"/>
      <c r="C139" s="40" t="s">
        <v>53</v>
      </c>
      <c r="D139" s="40"/>
      <c r="E139" s="40"/>
      <c r="F139" s="40"/>
      <c r="G139" s="40"/>
      <c r="H139" s="15">
        <v>3.14</v>
      </c>
      <c r="I139" s="40" t="s">
        <v>53</v>
      </c>
      <c r="J139" s="40"/>
      <c r="K139" s="40"/>
      <c r="L139" s="40"/>
      <c r="M139" s="40"/>
      <c r="N139" s="15">
        <v>3.49</v>
      </c>
      <c r="O139" s="40" t="s">
        <v>53</v>
      </c>
      <c r="P139" s="40"/>
      <c r="Q139" s="40"/>
      <c r="R139" s="40"/>
      <c r="S139" s="40"/>
      <c r="T139" s="15">
        <f>(H139+N139)/2</f>
        <v>3.3150000000000004</v>
      </c>
      <c r="U139" s="40" t="s">
        <v>53</v>
      </c>
      <c r="V139" s="40"/>
      <c r="W139" s="40"/>
      <c r="X139" s="40"/>
      <c r="Y139" s="40"/>
      <c r="Z139" s="13"/>
    </row>
    <row r="140" spans="1:26" ht="15" customHeight="1">
      <c r="A140" s="24"/>
      <c r="B140" s="1"/>
      <c r="C140" s="40" t="s">
        <v>35</v>
      </c>
      <c r="D140" s="40"/>
      <c r="E140" s="40"/>
      <c r="F140" s="40"/>
      <c r="G140" s="40"/>
      <c r="H140" s="16">
        <v>1000</v>
      </c>
      <c r="I140" s="40" t="s">
        <v>35</v>
      </c>
      <c r="J140" s="40"/>
      <c r="K140" s="40"/>
      <c r="L140" s="40"/>
      <c r="M140" s="40"/>
      <c r="N140" s="16">
        <v>1000</v>
      </c>
      <c r="O140" s="40" t="s">
        <v>35</v>
      </c>
      <c r="P140" s="40"/>
      <c r="Q140" s="40"/>
      <c r="R140" s="40"/>
      <c r="S140" s="40"/>
      <c r="T140" s="16">
        <v>1000</v>
      </c>
      <c r="U140" s="40" t="s">
        <v>35</v>
      </c>
      <c r="V140" s="40"/>
      <c r="W140" s="40"/>
      <c r="X140" s="40"/>
      <c r="Y140" s="40"/>
      <c r="Z140" s="8">
        <v>1000</v>
      </c>
    </row>
    <row r="141" spans="1:26" ht="15.75" customHeight="1" thickBot="1">
      <c r="A141" s="25"/>
      <c r="B141" s="26"/>
      <c r="C141" s="41" t="s">
        <v>54</v>
      </c>
      <c r="D141" s="41"/>
      <c r="E141" s="41"/>
      <c r="F141" s="41"/>
      <c r="G141" s="41"/>
      <c r="H141" s="23">
        <f>H139*H140</f>
        <v>3140</v>
      </c>
      <c r="I141" s="41" t="s">
        <v>54</v>
      </c>
      <c r="J141" s="41"/>
      <c r="K141" s="41"/>
      <c r="L141" s="41"/>
      <c r="M141" s="41"/>
      <c r="N141" s="23">
        <f>N139*N140</f>
        <v>3490</v>
      </c>
      <c r="O141" s="41" t="s">
        <v>54</v>
      </c>
      <c r="P141" s="41"/>
      <c r="Q141" s="41"/>
      <c r="R141" s="41"/>
      <c r="S141" s="41"/>
      <c r="T141" s="23">
        <f>T139*T140</f>
        <v>3315.0000000000005</v>
      </c>
      <c r="U141" s="41" t="s">
        <v>54</v>
      </c>
      <c r="V141" s="41"/>
      <c r="W141" s="41"/>
      <c r="X141" s="41"/>
      <c r="Y141" s="41"/>
      <c r="Z141" s="14">
        <f>Z139*Z140</f>
        <v>0</v>
      </c>
    </row>
    <row r="142" spans="1:26">
      <c r="A142" s="108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5"/>
    </row>
    <row r="143" spans="1:26" ht="30" customHeight="1">
      <c r="A143" s="78" t="s">
        <v>55</v>
      </c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80"/>
    </row>
    <row r="144" spans="1:26" ht="30" customHeight="1">
      <c r="A144" s="24"/>
      <c r="B144" s="1"/>
      <c r="C144" s="42" t="s">
        <v>13</v>
      </c>
      <c r="D144" s="42"/>
      <c r="E144" s="42"/>
      <c r="F144" s="42"/>
      <c r="G144" s="42"/>
      <c r="H144" s="42"/>
      <c r="I144" s="49" t="s">
        <v>14</v>
      </c>
      <c r="J144" s="50"/>
      <c r="K144" s="50"/>
      <c r="L144" s="50"/>
      <c r="M144" s="50"/>
      <c r="N144" s="51"/>
      <c r="O144" s="49"/>
      <c r="P144" s="50"/>
      <c r="Q144" s="50"/>
      <c r="R144" s="50"/>
      <c r="S144" s="50"/>
      <c r="T144" s="51"/>
      <c r="U144" s="42" t="s">
        <v>16</v>
      </c>
      <c r="V144" s="42"/>
      <c r="W144" s="42"/>
      <c r="X144" s="42"/>
      <c r="Y144" s="42"/>
      <c r="Z144" s="58"/>
    </row>
    <row r="145" spans="1:26">
      <c r="A145" s="75" t="s">
        <v>17</v>
      </c>
      <c r="B145" s="42" t="s">
        <v>18</v>
      </c>
      <c r="C145" s="42" t="s">
        <v>19</v>
      </c>
      <c r="D145" s="42"/>
      <c r="E145" s="42"/>
      <c r="F145" s="42"/>
      <c r="G145" s="42"/>
      <c r="H145" s="42"/>
      <c r="I145" s="49" t="s">
        <v>19</v>
      </c>
      <c r="J145" s="50"/>
      <c r="K145" s="50"/>
      <c r="L145" s="50"/>
      <c r="M145" s="50"/>
      <c r="N145" s="51"/>
      <c r="O145" s="49" t="s">
        <v>19</v>
      </c>
      <c r="P145" s="50"/>
      <c r="Q145" s="50"/>
      <c r="R145" s="50"/>
      <c r="S145" s="50"/>
      <c r="T145" s="51"/>
      <c r="U145" s="49" t="s">
        <v>19</v>
      </c>
      <c r="V145" s="50"/>
      <c r="W145" s="50"/>
      <c r="X145" s="50"/>
      <c r="Y145" s="50"/>
      <c r="Z145" s="109"/>
    </row>
    <row r="146" spans="1:26">
      <c r="A146" s="75"/>
      <c r="B146" s="42"/>
      <c r="C146" s="37" t="s">
        <v>20</v>
      </c>
      <c r="D146" s="37"/>
      <c r="E146" s="37"/>
      <c r="F146" s="37" t="s">
        <v>21</v>
      </c>
      <c r="G146" s="37"/>
      <c r="H146" s="37"/>
      <c r="I146" s="46" t="s">
        <v>20</v>
      </c>
      <c r="J146" s="47"/>
      <c r="K146" s="48"/>
      <c r="L146" s="46" t="s">
        <v>21</v>
      </c>
      <c r="M146" s="47"/>
      <c r="N146" s="48"/>
      <c r="O146" s="46" t="s">
        <v>20</v>
      </c>
      <c r="P146" s="47"/>
      <c r="Q146" s="48"/>
      <c r="R146" s="46" t="s">
        <v>21</v>
      </c>
      <c r="S146" s="47"/>
      <c r="T146" s="48"/>
      <c r="U146" s="46" t="s">
        <v>20</v>
      </c>
      <c r="V146" s="47"/>
      <c r="W146" s="48"/>
      <c r="X146" s="46" t="s">
        <v>21</v>
      </c>
      <c r="Y146" s="47"/>
      <c r="Z146" s="110"/>
    </row>
    <row r="147" spans="1:26">
      <c r="A147" s="75"/>
      <c r="B147" s="42"/>
      <c r="C147" s="18" t="s">
        <v>22</v>
      </c>
      <c r="D147" s="18" t="s">
        <v>23</v>
      </c>
      <c r="E147" s="18" t="s">
        <v>24</v>
      </c>
      <c r="F147" s="18" t="s">
        <v>22</v>
      </c>
      <c r="G147" s="18" t="s">
        <v>23</v>
      </c>
      <c r="H147" s="18" t="s">
        <v>24</v>
      </c>
      <c r="I147" s="18" t="s">
        <v>22</v>
      </c>
      <c r="J147" s="18" t="s">
        <v>23</v>
      </c>
      <c r="K147" s="18" t="s">
        <v>24</v>
      </c>
      <c r="L147" s="18" t="s">
        <v>22</v>
      </c>
      <c r="M147" s="18" t="s">
        <v>23</v>
      </c>
      <c r="N147" s="18" t="s">
        <v>24</v>
      </c>
      <c r="O147" s="18" t="s">
        <v>22</v>
      </c>
      <c r="P147" s="18" t="s">
        <v>23</v>
      </c>
      <c r="Q147" s="18" t="s">
        <v>24</v>
      </c>
      <c r="R147" s="18" t="s">
        <v>22</v>
      </c>
      <c r="S147" s="18" t="s">
        <v>23</v>
      </c>
      <c r="T147" s="18" t="s">
        <v>24</v>
      </c>
      <c r="U147" s="18" t="s">
        <v>22</v>
      </c>
      <c r="V147" s="18" t="s">
        <v>23</v>
      </c>
      <c r="W147" s="18" t="s">
        <v>24</v>
      </c>
      <c r="X147" s="18" t="s">
        <v>22</v>
      </c>
      <c r="Y147" s="18" t="s">
        <v>23</v>
      </c>
      <c r="Z147" s="19" t="s">
        <v>24</v>
      </c>
    </row>
    <row r="148" spans="1:26">
      <c r="A148" s="74" t="s">
        <v>56</v>
      </c>
      <c r="B148" s="5" t="s">
        <v>26</v>
      </c>
      <c r="C148" s="11">
        <v>6.27</v>
      </c>
      <c r="D148" s="11">
        <v>2.99</v>
      </c>
      <c r="E148" s="11">
        <v>1.53</v>
      </c>
      <c r="F148" s="11">
        <v>9.4600000000000009</v>
      </c>
      <c r="G148" s="11">
        <v>4.51</v>
      </c>
      <c r="H148" s="11">
        <v>2.12</v>
      </c>
      <c r="I148" s="11">
        <v>7.38</v>
      </c>
      <c r="J148" s="11">
        <v>3.52</v>
      </c>
      <c r="K148" s="11">
        <v>1.81</v>
      </c>
      <c r="L148" s="11">
        <v>11.15</v>
      </c>
      <c r="M148" s="11">
        <v>5.31</v>
      </c>
      <c r="N148" s="11">
        <v>2.5</v>
      </c>
      <c r="O148" s="11">
        <f>(C148+I148)/2</f>
        <v>6.8249999999999993</v>
      </c>
      <c r="P148" s="11">
        <f t="shared" ref="P148:T148" si="67">(D148+J148)/2</f>
        <v>3.2549999999999999</v>
      </c>
      <c r="Q148" s="11">
        <f t="shared" si="67"/>
        <v>1.67</v>
      </c>
      <c r="R148" s="11">
        <f t="shared" si="67"/>
        <v>10.305</v>
      </c>
      <c r="S148" s="11">
        <f t="shared" si="67"/>
        <v>4.91</v>
      </c>
      <c r="T148" s="11">
        <f t="shared" si="67"/>
        <v>2.31</v>
      </c>
      <c r="U148" s="11"/>
      <c r="V148" s="11"/>
      <c r="W148" s="11"/>
      <c r="X148" s="11"/>
      <c r="Y148" s="11"/>
      <c r="Z148" s="12"/>
    </row>
    <row r="149" spans="1:26">
      <c r="A149" s="74"/>
      <c r="B149" s="5" t="s">
        <v>27</v>
      </c>
      <c r="C149" s="11">
        <v>5.12</v>
      </c>
      <c r="D149" s="11">
        <v>2.44</v>
      </c>
      <c r="E149" s="11">
        <v>1.25</v>
      </c>
      <c r="F149" s="11">
        <v>7.73</v>
      </c>
      <c r="G149" s="11">
        <v>3.68</v>
      </c>
      <c r="H149" s="11">
        <v>1.89</v>
      </c>
      <c r="I149" s="11">
        <v>6.03</v>
      </c>
      <c r="J149" s="11">
        <v>2.87</v>
      </c>
      <c r="K149" s="11">
        <v>1.47</v>
      </c>
      <c r="L149" s="11">
        <v>9.11</v>
      </c>
      <c r="M149" s="11">
        <v>4.34</v>
      </c>
      <c r="N149" s="11">
        <v>2.2200000000000002</v>
      </c>
      <c r="O149" s="11">
        <f t="shared" ref="O149:O153" si="68">(C149+I149)/2</f>
        <v>5.5750000000000002</v>
      </c>
      <c r="P149" s="11">
        <f t="shared" ref="P149:P153" si="69">(D149+J149)/2</f>
        <v>2.6550000000000002</v>
      </c>
      <c r="Q149" s="11">
        <f t="shared" ref="Q149:Q153" si="70">(E149+K149)/2</f>
        <v>1.3599999999999999</v>
      </c>
      <c r="R149" s="11">
        <f t="shared" ref="R149:R153" si="71">(F149+L149)/2</f>
        <v>8.42</v>
      </c>
      <c r="S149" s="11">
        <f t="shared" ref="S149:S153" si="72">(G149+M149)/2</f>
        <v>4.01</v>
      </c>
      <c r="T149" s="11">
        <f t="shared" ref="T149:T153" si="73">(H149+N149)/2</f>
        <v>2.0550000000000002</v>
      </c>
      <c r="U149" s="11"/>
      <c r="V149" s="11"/>
      <c r="W149" s="11"/>
      <c r="X149" s="11"/>
      <c r="Y149" s="11"/>
      <c r="Z149" s="12"/>
    </row>
    <row r="150" spans="1:26">
      <c r="A150" s="74"/>
      <c r="B150" s="5" t="s">
        <v>28</v>
      </c>
      <c r="C150" s="11">
        <v>2.5299999999999998</v>
      </c>
      <c r="D150" s="11">
        <v>1.21</v>
      </c>
      <c r="E150" s="11">
        <v>0.62</v>
      </c>
      <c r="F150" s="11">
        <v>3.83</v>
      </c>
      <c r="G150" s="11">
        <v>1.82</v>
      </c>
      <c r="H150" s="11">
        <v>0.93</v>
      </c>
      <c r="I150" s="11">
        <v>2.99</v>
      </c>
      <c r="J150" s="11">
        <v>1.42</v>
      </c>
      <c r="K150" s="11">
        <v>0.73</v>
      </c>
      <c r="L150" s="11">
        <v>4.51</v>
      </c>
      <c r="M150" s="11">
        <v>2.15</v>
      </c>
      <c r="N150" s="11">
        <v>1.1000000000000001</v>
      </c>
      <c r="O150" s="11">
        <f t="shared" si="68"/>
        <v>2.76</v>
      </c>
      <c r="P150" s="11">
        <f t="shared" si="69"/>
        <v>1.3149999999999999</v>
      </c>
      <c r="Q150" s="11">
        <f t="shared" si="70"/>
        <v>0.67500000000000004</v>
      </c>
      <c r="R150" s="11">
        <f t="shared" si="71"/>
        <v>4.17</v>
      </c>
      <c r="S150" s="11">
        <f t="shared" si="72"/>
        <v>1.9849999999999999</v>
      </c>
      <c r="T150" s="11">
        <f t="shared" si="73"/>
        <v>1.0150000000000001</v>
      </c>
      <c r="U150" s="11"/>
      <c r="V150" s="11"/>
      <c r="W150" s="11"/>
      <c r="X150" s="11"/>
      <c r="Y150" s="11"/>
      <c r="Z150" s="12"/>
    </row>
    <row r="151" spans="1:26">
      <c r="A151" s="74"/>
      <c r="B151" s="5" t="s">
        <v>29</v>
      </c>
      <c r="C151" s="11">
        <v>1.28</v>
      </c>
      <c r="D151" s="11">
        <v>0.61</v>
      </c>
      <c r="E151" s="11">
        <v>0.31</v>
      </c>
      <c r="F151" s="11">
        <v>1.94</v>
      </c>
      <c r="G151" s="11">
        <v>0.92</v>
      </c>
      <c r="H151" s="11">
        <v>0.47</v>
      </c>
      <c r="I151" s="11">
        <v>1.51</v>
      </c>
      <c r="J151" s="11">
        <v>0.72</v>
      </c>
      <c r="K151" s="11">
        <v>0.37</v>
      </c>
      <c r="L151" s="11">
        <v>2.2799999999999998</v>
      </c>
      <c r="M151" s="11">
        <v>1.0900000000000001</v>
      </c>
      <c r="N151" s="11">
        <v>0.56000000000000005</v>
      </c>
      <c r="O151" s="11">
        <f t="shared" si="68"/>
        <v>1.395</v>
      </c>
      <c r="P151" s="11">
        <f t="shared" si="69"/>
        <v>0.66500000000000004</v>
      </c>
      <c r="Q151" s="11">
        <f t="shared" si="70"/>
        <v>0.33999999999999997</v>
      </c>
      <c r="R151" s="11">
        <f t="shared" si="71"/>
        <v>2.11</v>
      </c>
      <c r="S151" s="11">
        <f t="shared" si="72"/>
        <v>1.0050000000000001</v>
      </c>
      <c r="T151" s="11">
        <f t="shared" si="73"/>
        <v>0.51500000000000001</v>
      </c>
      <c r="U151" s="11"/>
      <c r="V151" s="11"/>
      <c r="W151" s="11"/>
      <c r="X151" s="11"/>
      <c r="Y151" s="11"/>
      <c r="Z151" s="12"/>
    </row>
    <row r="152" spans="1:26">
      <c r="A152" s="74"/>
      <c r="B152" s="5" t="s">
        <v>30</v>
      </c>
      <c r="C152" s="11">
        <v>0.66</v>
      </c>
      <c r="D152" s="11">
        <v>0.31</v>
      </c>
      <c r="E152" s="11">
        <v>0.16</v>
      </c>
      <c r="F152" s="11">
        <v>0.8</v>
      </c>
      <c r="G152" s="11">
        <v>0.38</v>
      </c>
      <c r="H152" s="11">
        <v>0.19</v>
      </c>
      <c r="I152" s="11">
        <v>0.78</v>
      </c>
      <c r="J152" s="11">
        <v>0.37</v>
      </c>
      <c r="K152" s="11">
        <v>0.19</v>
      </c>
      <c r="L152" s="11">
        <v>0.94</v>
      </c>
      <c r="M152" s="11">
        <v>0.45</v>
      </c>
      <c r="N152" s="11">
        <v>0.23</v>
      </c>
      <c r="O152" s="11">
        <f t="shared" si="68"/>
        <v>0.72</v>
      </c>
      <c r="P152" s="11">
        <f t="shared" si="69"/>
        <v>0.33999999999999997</v>
      </c>
      <c r="Q152" s="11">
        <f t="shared" si="70"/>
        <v>0.17499999999999999</v>
      </c>
      <c r="R152" s="11">
        <f t="shared" si="71"/>
        <v>0.87</v>
      </c>
      <c r="S152" s="11">
        <f t="shared" si="72"/>
        <v>0.41500000000000004</v>
      </c>
      <c r="T152" s="11">
        <f t="shared" si="73"/>
        <v>0.21000000000000002</v>
      </c>
      <c r="U152" s="11"/>
      <c r="V152" s="11"/>
      <c r="W152" s="11"/>
      <c r="X152" s="11"/>
      <c r="Y152" s="11"/>
      <c r="Z152" s="12"/>
    </row>
    <row r="153" spans="1:26">
      <c r="A153" s="74"/>
      <c r="B153" s="5" t="s">
        <v>31</v>
      </c>
      <c r="C153" s="11">
        <v>0.56999999999999995</v>
      </c>
      <c r="D153" s="11">
        <v>0.31</v>
      </c>
      <c r="E153" s="11">
        <v>0.15</v>
      </c>
      <c r="F153" s="11">
        <v>0.77</v>
      </c>
      <c r="G153" s="11">
        <v>0.37</v>
      </c>
      <c r="H153" s="11">
        <v>0.18</v>
      </c>
      <c r="I153" s="11">
        <v>0.67</v>
      </c>
      <c r="J153" s="11">
        <v>0.36</v>
      </c>
      <c r="K153" s="11">
        <v>0.18</v>
      </c>
      <c r="L153" s="11">
        <v>0.9</v>
      </c>
      <c r="M153" s="11">
        <v>0.43</v>
      </c>
      <c r="N153" s="11">
        <v>0.21</v>
      </c>
      <c r="O153" s="11">
        <f t="shared" si="68"/>
        <v>0.62</v>
      </c>
      <c r="P153" s="11">
        <f t="shared" si="69"/>
        <v>0.33499999999999996</v>
      </c>
      <c r="Q153" s="11">
        <f t="shared" si="70"/>
        <v>0.16499999999999998</v>
      </c>
      <c r="R153" s="11">
        <f t="shared" si="71"/>
        <v>0.83499999999999996</v>
      </c>
      <c r="S153" s="11">
        <f t="shared" si="72"/>
        <v>0.4</v>
      </c>
      <c r="T153" s="11">
        <f t="shared" si="73"/>
        <v>0.19500000000000001</v>
      </c>
      <c r="U153" s="11"/>
      <c r="V153" s="11"/>
      <c r="W153" s="11"/>
      <c r="X153" s="11"/>
      <c r="Y153" s="11"/>
      <c r="Z153" s="12"/>
    </row>
    <row r="154" spans="1:26" ht="15" customHeight="1">
      <c r="A154" s="60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2"/>
    </row>
    <row r="155" spans="1:26" ht="15" customHeight="1">
      <c r="A155" s="75" t="s">
        <v>17</v>
      </c>
      <c r="B155" s="42" t="s">
        <v>18</v>
      </c>
      <c r="C155" s="42" t="s">
        <v>19</v>
      </c>
      <c r="D155" s="42"/>
      <c r="E155" s="42"/>
      <c r="F155" s="42"/>
      <c r="G155" s="42"/>
      <c r="H155" s="42"/>
      <c r="I155" s="49" t="s">
        <v>19</v>
      </c>
      <c r="J155" s="50"/>
      <c r="K155" s="50"/>
      <c r="L155" s="50"/>
      <c r="M155" s="50"/>
      <c r="N155" s="51"/>
      <c r="O155" s="49" t="s">
        <v>19</v>
      </c>
      <c r="P155" s="50"/>
      <c r="Q155" s="50"/>
      <c r="R155" s="50"/>
      <c r="S155" s="50"/>
      <c r="T155" s="51"/>
      <c r="U155" s="49" t="s">
        <v>19</v>
      </c>
      <c r="V155" s="50"/>
      <c r="W155" s="50"/>
      <c r="X155" s="50"/>
      <c r="Y155" s="50"/>
      <c r="Z155" s="109"/>
    </row>
    <row r="156" spans="1:26" ht="15" customHeight="1">
      <c r="A156" s="75"/>
      <c r="B156" s="42"/>
      <c r="C156" s="37" t="s">
        <v>20</v>
      </c>
      <c r="D156" s="37"/>
      <c r="E156" s="37"/>
      <c r="F156" s="37" t="s">
        <v>21</v>
      </c>
      <c r="G156" s="37"/>
      <c r="H156" s="37"/>
      <c r="I156" s="46" t="s">
        <v>20</v>
      </c>
      <c r="J156" s="47"/>
      <c r="K156" s="48"/>
      <c r="L156" s="46" t="s">
        <v>21</v>
      </c>
      <c r="M156" s="47"/>
      <c r="N156" s="48"/>
      <c r="O156" s="46" t="s">
        <v>20</v>
      </c>
      <c r="P156" s="47"/>
      <c r="Q156" s="48"/>
      <c r="R156" s="46" t="s">
        <v>21</v>
      </c>
      <c r="S156" s="47"/>
      <c r="T156" s="48"/>
      <c r="U156" s="46" t="s">
        <v>20</v>
      </c>
      <c r="V156" s="47"/>
      <c r="W156" s="48"/>
      <c r="X156" s="46" t="s">
        <v>21</v>
      </c>
      <c r="Y156" s="47"/>
      <c r="Z156" s="110"/>
    </row>
    <row r="157" spans="1:26">
      <c r="A157" s="75"/>
      <c r="B157" s="42"/>
      <c r="C157" s="18" t="s">
        <v>22</v>
      </c>
      <c r="D157" s="18" t="s">
        <v>23</v>
      </c>
      <c r="E157" s="18" t="s">
        <v>24</v>
      </c>
      <c r="F157" s="18" t="s">
        <v>22</v>
      </c>
      <c r="G157" s="18" t="s">
        <v>23</v>
      </c>
      <c r="H157" s="18" t="s">
        <v>24</v>
      </c>
      <c r="I157" s="18" t="s">
        <v>22</v>
      </c>
      <c r="J157" s="18" t="s">
        <v>23</v>
      </c>
      <c r="K157" s="18" t="s">
        <v>24</v>
      </c>
      <c r="L157" s="18" t="s">
        <v>22</v>
      </c>
      <c r="M157" s="18" t="s">
        <v>23</v>
      </c>
      <c r="N157" s="18" t="s">
        <v>24</v>
      </c>
      <c r="O157" s="18" t="s">
        <v>22</v>
      </c>
      <c r="P157" s="18" t="s">
        <v>23</v>
      </c>
      <c r="Q157" s="18" t="s">
        <v>24</v>
      </c>
      <c r="R157" s="18" t="s">
        <v>22</v>
      </c>
      <c r="S157" s="18" t="s">
        <v>23</v>
      </c>
      <c r="T157" s="18" t="s">
        <v>24</v>
      </c>
      <c r="U157" s="18" t="s">
        <v>22</v>
      </c>
      <c r="V157" s="18" t="s">
        <v>23</v>
      </c>
      <c r="W157" s="18" t="s">
        <v>24</v>
      </c>
      <c r="X157" s="18" t="s">
        <v>22</v>
      </c>
      <c r="Y157" s="18" t="s">
        <v>23</v>
      </c>
      <c r="Z157" s="19" t="s">
        <v>24</v>
      </c>
    </row>
    <row r="158" spans="1:26">
      <c r="A158" s="74" t="s">
        <v>57</v>
      </c>
      <c r="B158" s="5" t="s">
        <v>26</v>
      </c>
      <c r="C158" s="11">
        <v>6.8</v>
      </c>
      <c r="D158" s="11">
        <v>3.24</v>
      </c>
      <c r="E158" s="11">
        <v>1.66</v>
      </c>
      <c r="F158" s="11">
        <v>10.27</v>
      </c>
      <c r="G158" s="11">
        <v>4.8899999999999997</v>
      </c>
      <c r="H158" s="11">
        <v>2.2999999999999998</v>
      </c>
      <c r="I158" s="11">
        <v>7.91</v>
      </c>
      <c r="J158" s="11">
        <v>3.77</v>
      </c>
      <c r="K158" s="11">
        <v>1.94</v>
      </c>
      <c r="L158" s="11">
        <v>11.95</v>
      </c>
      <c r="M158" s="11">
        <v>5.69</v>
      </c>
      <c r="N158" s="11">
        <v>2.68</v>
      </c>
      <c r="O158" s="11">
        <f>(C158+I158)/2</f>
        <v>7.3550000000000004</v>
      </c>
      <c r="P158" s="11">
        <f t="shared" ref="P158:T158" si="74">(D158+J158)/2</f>
        <v>3.5049999999999999</v>
      </c>
      <c r="Q158" s="11">
        <f t="shared" si="74"/>
        <v>1.7999999999999998</v>
      </c>
      <c r="R158" s="11">
        <f t="shared" si="74"/>
        <v>11.11</v>
      </c>
      <c r="S158" s="11">
        <f t="shared" si="74"/>
        <v>5.29</v>
      </c>
      <c r="T158" s="11">
        <f t="shared" si="74"/>
        <v>2.4900000000000002</v>
      </c>
      <c r="U158" s="11"/>
      <c r="V158" s="11"/>
      <c r="W158" s="11"/>
      <c r="X158" s="11"/>
      <c r="Y158" s="11"/>
      <c r="Z158" s="12"/>
    </row>
    <row r="159" spans="1:26">
      <c r="A159" s="74"/>
      <c r="B159" s="5" t="s">
        <v>27</v>
      </c>
      <c r="C159" s="11">
        <v>5.55</v>
      </c>
      <c r="D159" s="11">
        <v>2.64</v>
      </c>
      <c r="E159" s="11">
        <v>1.36</v>
      </c>
      <c r="F159" s="11">
        <v>8.39</v>
      </c>
      <c r="G159" s="11">
        <v>3.99</v>
      </c>
      <c r="H159" s="11">
        <v>2.0499999999999998</v>
      </c>
      <c r="I159" s="11">
        <v>6.47</v>
      </c>
      <c r="J159" s="11">
        <v>3.08</v>
      </c>
      <c r="K159" s="11">
        <v>1.58</v>
      </c>
      <c r="L159" s="11">
        <v>9.76</v>
      </c>
      <c r="M159" s="11">
        <v>4.6500000000000004</v>
      </c>
      <c r="N159" s="11">
        <v>2.38</v>
      </c>
      <c r="O159" s="11">
        <f t="shared" ref="O159:O163" si="75">(C159+I159)/2</f>
        <v>6.01</v>
      </c>
      <c r="P159" s="11">
        <f t="shared" ref="P159:P163" si="76">(D159+J159)/2</f>
        <v>2.8600000000000003</v>
      </c>
      <c r="Q159" s="11">
        <f t="shared" ref="Q159:Q163" si="77">(E159+K159)/2</f>
        <v>1.4700000000000002</v>
      </c>
      <c r="R159" s="11">
        <f t="shared" ref="R159:R163" si="78">(F159+L159)/2</f>
        <v>9.0749999999999993</v>
      </c>
      <c r="S159" s="11">
        <f t="shared" ref="S159:S163" si="79">(G159+M159)/2</f>
        <v>4.32</v>
      </c>
      <c r="T159" s="11">
        <f t="shared" ref="T159:T163" si="80">(H159+N159)/2</f>
        <v>2.2149999999999999</v>
      </c>
      <c r="U159" s="11"/>
      <c r="V159" s="11"/>
      <c r="W159" s="11"/>
      <c r="X159" s="11"/>
      <c r="Y159" s="11"/>
      <c r="Z159" s="12"/>
    </row>
    <row r="160" spans="1:26">
      <c r="A160" s="74"/>
      <c r="B160" s="5" t="s">
        <v>28</v>
      </c>
      <c r="C160" s="11">
        <v>2.75</v>
      </c>
      <c r="D160" s="11">
        <v>1.31</v>
      </c>
      <c r="E160" s="11">
        <v>0.67</v>
      </c>
      <c r="F160" s="11">
        <v>4.1500000000000004</v>
      </c>
      <c r="G160" s="11">
        <v>1.98</v>
      </c>
      <c r="H160" s="11">
        <v>1.01</v>
      </c>
      <c r="I160" s="11">
        <v>3.2</v>
      </c>
      <c r="J160" s="11">
        <v>1.52</v>
      </c>
      <c r="K160" s="11">
        <v>0.78</v>
      </c>
      <c r="L160" s="11">
        <v>4.83</v>
      </c>
      <c r="M160" s="11">
        <v>2.2999999999999998</v>
      </c>
      <c r="N160" s="11">
        <v>1.18</v>
      </c>
      <c r="O160" s="11">
        <f t="shared" si="75"/>
        <v>2.9750000000000001</v>
      </c>
      <c r="P160" s="11">
        <f t="shared" si="76"/>
        <v>1.415</v>
      </c>
      <c r="Q160" s="11">
        <f t="shared" si="77"/>
        <v>0.72500000000000009</v>
      </c>
      <c r="R160" s="11">
        <f t="shared" si="78"/>
        <v>4.49</v>
      </c>
      <c r="S160" s="11">
        <f t="shared" si="79"/>
        <v>2.1399999999999997</v>
      </c>
      <c r="T160" s="11">
        <f t="shared" si="80"/>
        <v>1.095</v>
      </c>
      <c r="U160" s="11"/>
      <c r="V160" s="11"/>
      <c r="W160" s="11"/>
      <c r="X160" s="11"/>
      <c r="Y160" s="11"/>
      <c r="Z160" s="12"/>
    </row>
    <row r="161" spans="1:26">
      <c r="A161" s="74"/>
      <c r="B161" s="5" t="s">
        <v>29</v>
      </c>
      <c r="C161" s="11">
        <v>1.39</v>
      </c>
      <c r="D161" s="11">
        <v>0.66</v>
      </c>
      <c r="E161" s="11">
        <v>0.34</v>
      </c>
      <c r="F161" s="11">
        <v>2.1</v>
      </c>
      <c r="G161" s="11">
        <v>1</v>
      </c>
      <c r="H161" s="11">
        <v>0.51</v>
      </c>
      <c r="I161" s="11">
        <v>1.62</v>
      </c>
      <c r="J161" s="11">
        <v>0.77</v>
      </c>
      <c r="K161" s="11">
        <v>0.4</v>
      </c>
      <c r="L161" s="11">
        <v>2.4500000000000002</v>
      </c>
      <c r="M161" s="11">
        <v>1.1599999999999999</v>
      </c>
      <c r="N161" s="11">
        <v>0.6</v>
      </c>
      <c r="O161" s="11">
        <f t="shared" si="75"/>
        <v>1.5049999999999999</v>
      </c>
      <c r="P161" s="11">
        <f t="shared" si="76"/>
        <v>0.71500000000000008</v>
      </c>
      <c r="Q161" s="11">
        <f t="shared" si="77"/>
        <v>0.37</v>
      </c>
      <c r="R161" s="11">
        <f t="shared" si="78"/>
        <v>2.2750000000000004</v>
      </c>
      <c r="S161" s="11">
        <f t="shared" si="79"/>
        <v>1.08</v>
      </c>
      <c r="T161" s="11">
        <f t="shared" si="80"/>
        <v>0.55499999999999994</v>
      </c>
      <c r="U161" s="11"/>
      <c r="V161" s="11"/>
      <c r="W161" s="11"/>
      <c r="X161" s="11"/>
      <c r="Y161" s="11"/>
      <c r="Z161" s="12"/>
    </row>
    <row r="162" spans="1:26">
      <c r="A162" s="74"/>
      <c r="B162" s="5" t="s">
        <v>30</v>
      </c>
      <c r="C162" s="11">
        <v>0.71</v>
      </c>
      <c r="D162" s="11">
        <v>0.34</v>
      </c>
      <c r="E162" s="11">
        <v>0.17</v>
      </c>
      <c r="F162" s="11">
        <v>0.86</v>
      </c>
      <c r="G162" s="11">
        <v>0.41</v>
      </c>
      <c r="H162" s="11">
        <v>0.21</v>
      </c>
      <c r="I162" s="11">
        <v>0.83</v>
      </c>
      <c r="J162" s="11">
        <v>0.4</v>
      </c>
      <c r="K162" s="11">
        <v>0.2</v>
      </c>
      <c r="L162" s="11">
        <v>1.01</v>
      </c>
      <c r="M162" s="11">
        <v>0.48</v>
      </c>
      <c r="N162" s="11">
        <v>0.25</v>
      </c>
      <c r="O162" s="11">
        <f t="shared" si="75"/>
        <v>0.77</v>
      </c>
      <c r="P162" s="11">
        <f t="shared" si="76"/>
        <v>0.37</v>
      </c>
      <c r="Q162" s="11">
        <f t="shared" si="77"/>
        <v>0.185</v>
      </c>
      <c r="R162" s="11">
        <f t="shared" si="78"/>
        <v>0.93500000000000005</v>
      </c>
      <c r="S162" s="11">
        <f t="shared" si="79"/>
        <v>0.44499999999999995</v>
      </c>
      <c r="T162" s="11">
        <f t="shared" si="80"/>
        <v>0.22999999999999998</v>
      </c>
      <c r="U162" s="11"/>
      <c r="V162" s="11"/>
      <c r="W162" s="11"/>
      <c r="X162" s="11"/>
      <c r="Y162" s="11"/>
      <c r="Z162" s="12"/>
    </row>
    <row r="163" spans="1:26">
      <c r="A163" s="74"/>
      <c r="B163" s="5" t="s">
        <v>31</v>
      </c>
      <c r="C163" s="11">
        <v>0.61</v>
      </c>
      <c r="D163" s="11">
        <v>0.33</v>
      </c>
      <c r="E163" s="11">
        <v>0.17</v>
      </c>
      <c r="F163" s="11">
        <v>0.83</v>
      </c>
      <c r="G163" s="11">
        <v>0.4</v>
      </c>
      <c r="H163" s="11">
        <v>0.19</v>
      </c>
      <c r="I163" s="11">
        <v>0.72</v>
      </c>
      <c r="J163" s="11">
        <v>0.39</v>
      </c>
      <c r="K163" s="11">
        <v>0.19</v>
      </c>
      <c r="L163" s="11">
        <v>0.97</v>
      </c>
      <c r="M163" s="11">
        <v>0.46</v>
      </c>
      <c r="N163" s="11">
        <v>0.22</v>
      </c>
      <c r="O163" s="11">
        <f t="shared" si="75"/>
        <v>0.66500000000000004</v>
      </c>
      <c r="P163" s="11">
        <f t="shared" si="76"/>
        <v>0.36</v>
      </c>
      <c r="Q163" s="11">
        <f t="shared" si="77"/>
        <v>0.18</v>
      </c>
      <c r="R163" s="11">
        <f t="shared" si="78"/>
        <v>0.89999999999999991</v>
      </c>
      <c r="S163" s="11">
        <f t="shared" si="79"/>
        <v>0.43000000000000005</v>
      </c>
      <c r="T163" s="11">
        <f t="shared" si="80"/>
        <v>0.20500000000000002</v>
      </c>
      <c r="U163" s="11"/>
      <c r="V163" s="11"/>
      <c r="W163" s="11"/>
      <c r="X163" s="11"/>
      <c r="Y163" s="11"/>
      <c r="Z163" s="12"/>
    </row>
    <row r="164" spans="1:26">
      <c r="A164" s="60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2"/>
    </row>
    <row r="165" spans="1:26">
      <c r="A165" s="75" t="s">
        <v>17</v>
      </c>
      <c r="B165" s="42" t="s">
        <v>18</v>
      </c>
      <c r="C165" s="42" t="s">
        <v>19</v>
      </c>
      <c r="D165" s="42"/>
      <c r="E165" s="42"/>
      <c r="F165" s="42"/>
      <c r="G165" s="42"/>
      <c r="H165" s="42"/>
      <c r="I165" s="42" t="s">
        <v>19</v>
      </c>
      <c r="J165" s="42"/>
      <c r="K165" s="42"/>
      <c r="L165" s="42"/>
      <c r="M165" s="42"/>
      <c r="N165" s="42"/>
      <c r="O165" s="42" t="s">
        <v>19</v>
      </c>
      <c r="P165" s="42"/>
      <c r="Q165" s="42"/>
      <c r="R165" s="42"/>
      <c r="S165" s="42"/>
      <c r="T165" s="42"/>
      <c r="U165" s="42" t="s">
        <v>19</v>
      </c>
      <c r="V165" s="42"/>
      <c r="W165" s="42"/>
      <c r="X165" s="42"/>
      <c r="Y165" s="42"/>
      <c r="Z165" s="58"/>
    </row>
    <row r="166" spans="1:26">
      <c r="A166" s="75"/>
      <c r="B166" s="42"/>
      <c r="C166" s="37" t="s">
        <v>20</v>
      </c>
      <c r="D166" s="37"/>
      <c r="E166" s="37"/>
      <c r="F166" s="37" t="s">
        <v>21</v>
      </c>
      <c r="G166" s="37"/>
      <c r="H166" s="37"/>
      <c r="I166" s="37" t="s">
        <v>20</v>
      </c>
      <c r="J166" s="37"/>
      <c r="K166" s="37"/>
      <c r="L166" s="37" t="s">
        <v>21</v>
      </c>
      <c r="M166" s="37"/>
      <c r="N166" s="37"/>
      <c r="O166" s="37" t="s">
        <v>20</v>
      </c>
      <c r="P166" s="37"/>
      <c r="Q166" s="37"/>
      <c r="R166" s="37" t="s">
        <v>21</v>
      </c>
      <c r="S166" s="37"/>
      <c r="T166" s="37"/>
      <c r="U166" s="37" t="s">
        <v>20</v>
      </c>
      <c r="V166" s="37"/>
      <c r="W166" s="37"/>
      <c r="X166" s="37" t="s">
        <v>21</v>
      </c>
      <c r="Y166" s="37"/>
      <c r="Z166" s="59"/>
    </row>
    <row r="167" spans="1:26">
      <c r="A167" s="75"/>
      <c r="B167" s="42"/>
      <c r="C167" s="18" t="s">
        <v>22</v>
      </c>
      <c r="D167" s="18" t="s">
        <v>23</v>
      </c>
      <c r="E167" s="18" t="s">
        <v>24</v>
      </c>
      <c r="F167" s="18" t="s">
        <v>22</v>
      </c>
      <c r="G167" s="18" t="s">
        <v>23</v>
      </c>
      <c r="H167" s="18" t="s">
        <v>24</v>
      </c>
      <c r="I167" s="18" t="s">
        <v>22</v>
      </c>
      <c r="J167" s="18" t="s">
        <v>23</v>
      </c>
      <c r="K167" s="18" t="s">
        <v>24</v>
      </c>
      <c r="L167" s="18" t="s">
        <v>22</v>
      </c>
      <c r="M167" s="18" t="s">
        <v>23</v>
      </c>
      <c r="N167" s="18" t="s">
        <v>24</v>
      </c>
      <c r="O167" s="18" t="s">
        <v>22</v>
      </c>
      <c r="P167" s="18" t="s">
        <v>23</v>
      </c>
      <c r="Q167" s="18" t="s">
        <v>24</v>
      </c>
      <c r="R167" s="18" t="s">
        <v>22</v>
      </c>
      <c r="S167" s="18" t="s">
        <v>23</v>
      </c>
      <c r="T167" s="18" t="s">
        <v>24</v>
      </c>
      <c r="U167" s="18" t="s">
        <v>22</v>
      </c>
      <c r="V167" s="18" t="s">
        <v>23</v>
      </c>
      <c r="W167" s="18" t="s">
        <v>24</v>
      </c>
      <c r="X167" s="18" t="s">
        <v>22</v>
      </c>
      <c r="Y167" s="18" t="s">
        <v>23</v>
      </c>
      <c r="Z167" s="19" t="s">
        <v>24</v>
      </c>
    </row>
    <row r="168" spans="1:26">
      <c r="A168" s="74" t="s">
        <v>58</v>
      </c>
      <c r="B168" s="5" t="s">
        <v>26</v>
      </c>
      <c r="C168" s="11">
        <v>7.33</v>
      </c>
      <c r="D168" s="11">
        <v>3.49</v>
      </c>
      <c r="E168" s="11">
        <v>1.79</v>
      </c>
      <c r="F168" s="11">
        <v>11.07</v>
      </c>
      <c r="G168" s="11">
        <v>5.27</v>
      </c>
      <c r="H168" s="11">
        <v>2.48</v>
      </c>
      <c r="I168" s="11">
        <v>8.44</v>
      </c>
      <c r="J168" s="11">
        <v>4.0199999999999996</v>
      </c>
      <c r="K168" s="11">
        <v>2.0699999999999998</v>
      </c>
      <c r="L168" s="11">
        <v>12.75</v>
      </c>
      <c r="M168" s="11">
        <v>6.07</v>
      </c>
      <c r="N168" s="11">
        <v>2.86</v>
      </c>
      <c r="O168" s="11">
        <f>(C168+I168)/2</f>
        <v>7.8849999999999998</v>
      </c>
      <c r="P168" s="11">
        <f t="shared" ref="P168:P173" si="81">(D168+J168)/2</f>
        <v>3.7549999999999999</v>
      </c>
      <c r="Q168" s="11">
        <f t="shared" ref="Q168:Q173" si="82">(E168+K168)/2</f>
        <v>1.93</v>
      </c>
      <c r="R168" s="11">
        <f t="shared" ref="R168:R173" si="83">(F168+L168)/2</f>
        <v>11.91</v>
      </c>
      <c r="S168" s="11">
        <f t="shared" ref="S168:S173" si="84">(G168+M168)/2</f>
        <v>5.67</v>
      </c>
      <c r="T168" s="11">
        <f t="shared" ref="T168:T173" si="85">(H168+N168)/2</f>
        <v>2.67</v>
      </c>
      <c r="U168" s="11"/>
      <c r="V168" s="11"/>
      <c r="W168" s="11"/>
      <c r="X168" s="11"/>
      <c r="Y168" s="11"/>
      <c r="Z168" s="12"/>
    </row>
    <row r="169" spans="1:26">
      <c r="A169" s="74"/>
      <c r="B169" s="5" t="s">
        <v>27</v>
      </c>
      <c r="C169" s="11">
        <v>5.99</v>
      </c>
      <c r="D169" s="11">
        <v>2.85</v>
      </c>
      <c r="E169" s="11">
        <v>1.46</v>
      </c>
      <c r="F169" s="11">
        <v>9.0399999999999991</v>
      </c>
      <c r="G169" s="11">
        <v>4.3099999999999996</v>
      </c>
      <c r="H169" s="11">
        <v>2.21</v>
      </c>
      <c r="I169" s="11">
        <v>6.9</v>
      </c>
      <c r="J169" s="11">
        <v>3.29</v>
      </c>
      <c r="K169" s="11">
        <v>1.68</v>
      </c>
      <c r="L169" s="11">
        <v>10.42</v>
      </c>
      <c r="M169" s="11">
        <v>4.96</v>
      </c>
      <c r="N169" s="11">
        <v>2.54</v>
      </c>
      <c r="O169" s="11">
        <f t="shared" ref="O169:O173" si="86">(C169+I169)/2</f>
        <v>6.4450000000000003</v>
      </c>
      <c r="P169" s="11">
        <f t="shared" si="81"/>
        <v>3.0700000000000003</v>
      </c>
      <c r="Q169" s="11">
        <f t="shared" si="82"/>
        <v>1.5699999999999998</v>
      </c>
      <c r="R169" s="11">
        <f t="shared" si="83"/>
        <v>9.73</v>
      </c>
      <c r="S169" s="11">
        <f t="shared" si="84"/>
        <v>4.6349999999999998</v>
      </c>
      <c r="T169" s="11">
        <f t="shared" si="85"/>
        <v>2.375</v>
      </c>
      <c r="U169" s="11"/>
      <c r="V169" s="11"/>
      <c r="W169" s="11"/>
      <c r="X169" s="11"/>
      <c r="Y169" s="11"/>
      <c r="Z169" s="12"/>
    </row>
    <row r="170" spans="1:26">
      <c r="A170" s="74"/>
      <c r="B170" s="5" t="s">
        <v>28</v>
      </c>
      <c r="C170" s="11">
        <v>2.96</v>
      </c>
      <c r="D170" s="11">
        <v>1.41</v>
      </c>
      <c r="E170" s="11">
        <v>0.72</v>
      </c>
      <c r="F170" s="11">
        <v>4.4800000000000004</v>
      </c>
      <c r="G170" s="11">
        <v>2.13</v>
      </c>
      <c r="H170" s="11">
        <v>1.0900000000000001</v>
      </c>
      <c r="I170" s="11">
        <v>3.42</v>
      </c>
      <c r="J170" s="11">
        <v>1.63</v>
      </c>
      <c r="K170" s="11">
        <v>0.83</v>
      </c>
      <c r="L170" s="11">
        <v>5.16</v>
      </c>
      <c r="M170" s="11">
        <v>2.46</v>
      </c>
      <c r="N170" s="11">
        <v>1.26</v>
      </c>
      <c r="O170" s="11">
        <f t="shared" si="86"/>
        <v>3.19</v>
      </c>
      <c r="P170" s="11">
        <f t="shared" si="81"/>
        <v>1.52</v>
      </c>
      <c r="Q170" s="11">
        <f t="shared" si="82"/>
        <v>0.77499999999999991</v>
      </c>
      <c r="R170" s="11">
        <f t="shared" si="83"/>
        <v>4.82</v>
      </c>
      <c r="S170" s="11">
        <f t="shared" si="84"/>
        <v>2.2949999999999999</v>
      </c>
      <c r="T170" s="11">
        <f t="shared" si="85"/>
        <v>1.175</v>
      </c>
      <c r="U170" s="11"/>
      <c r="V170" s="11"/>
      <c r="W170" s="11"/>
      <c r="X170" s="11"/>
      <c r="Y170" s="11"/>
      <c r="Z170" s="12"/>
    </row>
    <row r="171" spans="1:26">
      <c r="A171" s="74"/>
      <c r="B171" s="5" t="s">
        <v>29</v>
      </c>
      <c r="C171" s="11">
        <v>1.5</v>
      </c>
      <c r="D171" s="11">
        <v>0.71</v>
      </c>
      <c r="E171" s="11">
        <v>0.37</v>
      </c>
      <c r="F171" s="11">
        <v>2.2599999999999998</v>
      </c>
      <c r="G171" s="11">
        <v>1.08</v>
      </c>
      <c r="H171" s="11">
        <v>0.55000000000000004</v>
      </c>
      <c r="I171" s="11">
        <v>1.73</v>
      </c>
      <c r="J171" s="11">
        <v>0.82</v>
      </c>
      <c r="K171" s="11">
        <v>0.42</v>
      </c>
      <c r="L171" s="11">
        <v>2.61</v>
      </c>
      <c r="M171" s="11">
        <v>1.24</v>
      </c>
      <c r="N171" s="11">
        <v>0.64</v>
      </c>
      <c r="O171" s="11">
        <f t="shared" si="86"/>
        <v>1.615</v>
      </c>
      <c r="P171" s="11">
        <f t="shared" si="81"/>
        <v>0.7649999999999999</v>
      </c>
      <c r="Q171" s="11">
        <f t="shared" si="82"/>
        <v>0.39500000000000002</v>
      </c>
      <c r="R171" s="11">
        <f t="shared" si="83"/>
        <v>2.4349999999999996</v>
      </c>
      <c r="S171" s="11">
        <f t="shared" si="84"/>
        <v>1.1600000000000001</v>
      </c>
      <c r="T171" s="11">
        <f t="shared" si="85"/>
        <v>0.59499999999999997</v>
      </c>
      <c r="U171" s="11"/>
      <c r="V171" s="11"/>
      <c r="W171" s="11"/>
      <c r="X171" s="11"/>
      <c r="Y171" s="11"/>
      <c r="Z171" s="12"/>
    </row>
    <row r="172" spans="1:26">
      <c r="A172" s="74"/>
      <c r="B172" s="5" t="s">
        <v>30</v>
      </c>
      <c r="C172" s="11">
        <v>0.77</v>
      </c>
      <c r="D172" s="11">
        <v>0.37</v>
      </c>
      <c r="E172" s="11">
        <v>0.19</v>
      </c>
      <c r="F172" s="11">
        <v>0.93</v>
      </c>
      <c r="G172" s="11">
        <v>0.44</v>
      </c>
      <c r="H172" s="11">
        <v>0.23</v>
      </c>
      <c r="I172" s="11">
        <v>0.89</v>
      </c>
      <c r="J172" s="11">
        <v>0.42</v>
      </c>
      <c r="K172" s="11">
        <v>0.22</v>
      </c>
      <c r="L172" s="11">
        <v>1.07</v>
      </c>
      <c r="M172" s="11">
        <v>0.51</v>
      </c>
      <c r="N172" s="11">
        <v>0.26</v>
      </c>
      <c r="O172" s="11">
        <f t="shared" si="86"/>
        <v>0.83000000000000007</v>
      </c>
      <c r="P172" s="11">
        <f t="shared" si="81"/>
        <v>0.39500000000000002</v>
      </c>
      <c r="Q172" s="11">
        <f t="shared" si="82"/>
        <v>0.20500000000000002</v>
      </c>
      <c r="R172" s="11">
        <f t="shared" si="83"/>
        <v>1</v>
      </c>
      <c r="S172" s="11">
        <f t="shared" si="84"/>
        <v>0.47499999999999998</v>
      </c>
      <c r="T172" s="11">
        <f t="shared" si="85"/>
        <v>0.245</v>
      </c>
      <c r="U172" s="11"/>
      <c r="V172" s="11"/>
      <c r="W172" s="11"/>
      <c r="X172" s="11"/>
      <c r="Y172" s="11"/>
      <c r="Z172" s="12"/>
    </row>
    <row r="173" spans="1:26">
      <c r="A173" s="74"/>
      <c r="B173" s="5" t="s">
        <v>31</v>
      </c>
      <c r="C173" s="11">
        <v>0.66</v>
      </c>
      <c r="D173" s="11">
        <v>0.36</v>
      </c>
      <c r="E173" s="11">
        <v>0.18</v>
      </c>
      <c r="F173" s="11">
        <v>0.9</v>
      </c>
      <c r="G173" s="11">
        <v>0.43</v>
      </c>
      <c r="H173" s="11">
        <v>0.21</v>
      </c>
      <c r="I173" s="11">
        <v>0.76</v>
      </c>
      <c r="J173" s="11">
        <v>0.41</v>
      </c>
      <c r="K173" s="11">
        <v>0.21</v>
      </c>
      <c r="L173" s="11">
        <v>1.03</v>
      </c>
      <c r="M173" s="11">
        <v>0.49</v>
      </c>
      <c r="N173" s="11">
        <v>0.24</v>
      </c>
      <c r="O173" s="11">
        <f t="shared" si="86"/>
        <v>0.71</v>
      </c>
      <c r="P173" s="11">
        <f t="shared" si="81"/>
        <v>0.38500000000000001</v>
      </c>
      <c r="Q173" s="11">
        <f t="shared" si="82"/>
        <v>0.19500000000000001</v>
      </c>
      <c r="R173" s="11">
        <f t="shared" si="83"/>
        <v>0.96500000000000008</v>
      </c>
      <c r="S173" s="11">
        <f t="shared" si="84"/>
        <v>0.45999999999999996</v>
      </c>
      <c r="T173" s="11">
        <f t="shared" si="85"/>
        <v>0.22499999999999998</v>
      </c>
      <c r="U173" s="11"/>
      <c r="V173" s="11"/>
      <c r="W173" s="11"/>
      <c r="X173" s="11"/>
      <c r="Y173" s="11"/>
      <c r="Z173" s="12"/>
    </row>
    <row r="174" spans="1:26">
      <c r="A174" s="11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2"/>
    </row>
    <row r="175" spans="1:26">
      <c r="A175" s="75" t="s">
        <v>17</v>
      </c>
      <c r="B175" s="42" t="s">
        <v>18</v>
      </c>
      <c r="C175" s="42" t="s">
        <v>19</v>
      </c>
      <c r="D175" s="42"/>
      <c r="E175" s="42"/>
      <c r="F175" s="42"/>
      <c r="G175" s="42"/>
      <c r="H175" s="42"/>
      <c r="I175" s="42" t="s">
        <v>19</v>
      </c>
      <c r="J175" s="42"/>
      <c r="K175" s="42"/>
      <c r="L175" s="42"/>
      <c r="M175" s="42"/>
      <c r="N175" s="42"/>
      <c r="O175" s="42" t="s">
        <v>19</v>
      </c>
      <c r="P175" s="42"/>
      <c r="Q175" s="42"/>
      <c r="R175" s="42"/>
      <c r="S175" s="42"/>
      <c r="T175" s="42"/>
      <c r="U175" s="42" t="s">
        <v>19</v>
      </c>
      <c r="V175" s="42"/>
      <c r="W175" s="42"/>
      <c r="X175" s="42"/>
      <c r="Y175" s="42"/>
      <c r="Z175" s="58"/>
    </row>
    <row r="176" spans="1:26">
      <c r="A176" s="75"/>
      <c r="B176" s="42"/>
      <c r="C176" s="37" t="s">
        <v>20</v>
      </c>
      <c r="D176" s="37"/>
      <c r="E176" s="37"/>
      <c r="F176" s="37" t="s">
        <v>21</v>
      </c>
      <c r="G176" s="37"/>
      <c r="H176" s="37"/>
      <c r="I176" s="37" t="s">
        <v>20</v>
      </c>
      <c r="J176" s="37"/>
      <c r="K176" s="37"/>
      <c r="L176" s="37" t="s">
        <v>21</v>
      </c>
      <c r="M176" s="37"/>
      <c r="N176" s="37"/>
      <c r="O176" s="37" t="s">
        <v>20</v>
      </c>
      <c r="P176" s="37"/>
      <c r="Q176" s="37"/>
      <c r="R176" s="37" t="s">
        <v>21</v>
      </c>
      <c r="S176" s="37"/>
      <c r="T176" s="37"/>
      <c r="U176" s="37" t="s">
        <v>20</v>
      </c>
      <c r="V176" s="37"/>
      <c r="W176" s="37"/>
      <c r="X176" s="37" t="s">
        <v>21</v>
      </c>
      <c r="Y176" s="37"/>
      <c r="Z176" s="59"/>
    </row>
    <row r="177" spans="1:26">
      <c r="A177" s="75"/>
      <c r="B177" s="42"/>
      <c r="C177" s="18" t="s">
        <v>22</v>
      </c>
      <c r="D177" s="18" t="s">
        <v>23</v>
      </c>
      <c r="E177" s="18" t="s">
        <v>24</v>
      </c>
      <c r="F177" s="18" t="s">
        <v>22</v>
      </c>
      <c r="G177" s="18" t="s">
        <v>23</v>
      </c>
      <c r="H177" s="18" t="s">
        <v>24</v>
      </c>
      <c r="I177" s="18" t="s">
        <v>22</v>
      </c>
      <c r="J177" s="18" t="s">
        <v>23</v>
      </c>
      <c r="K177" s="18" t="s">
        <v>24</v>
      </c>
      <c r="L177" s="18" t="s">
        <v>22</v>
      </c>
      <c r="M177" s="18" t="s">
        <v>23</v>
      </c>
      <c r="N177" s="18" t="s">
        <v>24</v>
      </c>
      <c r="O177" s="18" t="s">
        <v>22</v>
      </c>
      <c r="P177" s="18" t="s">
        <v>23</v>
      </c>
      <c r="Q177" s="18" t="s">
        <v>24</v>
      </c>
      <c r="R177" s="18" t="s">
        <v>22</v>
      </c>
      <c r="S177" s="18" t="s">
        <v>23</v>
      </c>
      <c r="T177" s="18" t="s">
        <v>24</v>
      </c>
      <c r="U177" s="18" t="s">
        <v>22</v>
      </c>
      <c r="V177" s="18" t="s">
        <v>23</v>
      </c>
      <c r="W177" s="18" t="s">
        <v>24</v>
      </c>
      <c r="X177" s="18" t="s">
        <v>22</v>
      </c>
      <c r="Y177" s="18" t="s">
        <v>23</v>
      </c>
      <c r="Z177" s="19" t="s">
        <v>24</v>
      </c>
    </row>
    <row r="178" spans="1:26" ht="15" customHeight="1">
      <c r="A178" s="74" t="s">
        <v>59</v>
      </c>
      <c r="B178" s="5" t="s">
        <v>26</v>
      </c>
      <c r="C178" s="11">
        <v>13.28</v>
      </c>
      <c r="D178" s="11">
        <v>6.33</v>
      </c>
      <c r="E178" s="11">
        <v>3.25</v>
      </c>
      <c r="F178" s="11">
        <v>20.05</v>
      </c>
      <c r="G178" s="11">
        <v>9.5500000000000007</v>
      </c>
      <c r="H178" s="11">
        <v>4.5</v>
      </c>
      <c r="I178" s="11">
        <v>14.39</v>
      </c>
      <c r="J178" s="11">
        <v>6.86</v>
      </c>
      <c r="K178" s="11">
        <v>3.52</v>
      </c>
      <c r="L178" s="11">
        <v>21.73</v>
      </c>
      <c r="M178" s="11">
        <v>10.35</v>
      </c>
      <c r="N178" s="11">
        <v>4.88</v>
      </c>
      <c r="O178" s="11">
        <f>(C178+I178)/2</f>
        <v>13.835000000000001</v>
      </c>
      <c r="P178" s="11">
        <f t="shared" ref="P178:P183" si="87">(D178+J178)/2</f>
        <v>6.5950000000000006</v>
      </c>
      <c r="Q178" s="11">
        <f t="shared" ref="Q178:Q183" si="88">(E178+K178)/2</f>
        <v>3.3849999999999998</v>
      </c>
      <c r="R178" s="11">
        <f t="shared" ref="R178:R183" si="89">(F178+L178)/2</f>
        <v>20.89</v>
      </c>
      <c r="S178" s="11">
        <f t="shared" ref="S178:S183" si="90">(G178+M178)/2</f>
        <v>9.9499999999999993</v>
      </c>
      <c r="T178" s="11">
        <f t="shared" ref="T178:T183" si="91">(H178+N178)/2</f>
        <v>4.6899999999999995</v>
      </c>
      <c r="U178" s="11"/>
      <c r="V178" s="11"/>
      <c r="W178" s="11"/>
      <c r="X178" s="11"/>
      <c r="Y178" s="11"/>
      <c r="Z178" s="12"/>
    </row>
    <row r="179" spans="1:26">
      <c r="A179" s="74"/>
      <c r="B179" s="5" t="s">
        <v>27</v>
      </c>
      <c r="C179" s="11">
        <v>10.85</v>
      </c>
      <c r="D179" s="11">
        <v>5.17</v>
      </c>
      <c r="E179" s="11">
        <v>2.65</v>
      </c>
      <c r="F179" s="11">
        <v>16.38</v>
      </c>
      <c r="G179" s="11">
        <v>7.8</v>
      </c>
      <c r="H179" s="11">
        <v>4</v>
      </c>
      <c r="I179" s="11">
        <v>11.76</v>
      </c>
      <c r="J179" s="11">
        <v>5.6</v>
      </c>
      <c r="K179" s="11">
        <v>2.87</v>
      </c>
      <c r="L179" s="11">
        <v>17.760000000000002</v>
      </c>
      <c r="M179" s="11">
        <v>8.4600000000000009</v>
      </c>
      <c r="N179" s="11">
        <v>4.34</v>
      </c>
      <c r="O179" s="11">
        <f t="shared" ref="O179:O183" si="92">(C179+I179)/2</f>
        <v>11.305</v>
      </c>
      <c r="P179" s="11">
        <f t="shared" si="87"/>
        <v>5.3849999999999998</v>
      </c>
      <c r="Q179" s="11">
        <f t="shared" si="88"/>
        <v>2.76</v>
      </c>
      <c r="R179" s="11">
        <f t="shared" si="89"/>
        <v>17.07</v>
      </c>
      <c r="S179" s="11">
        <f t="shared" si="90"/>
        <v>8.1300000000000008</v>
      </c>
      <c r="T179" s="11">
        <f t="shared" si="91"/>
        <v>4.17</v>
      </c>
      <c r="U179" s="11"/>
      <c r="V179" s="11"/>
      <c r="W179" s="11"/>
      <c r="X179" s="11"/>
      <c r="Y179" s="11"/>
      <c r="Z179" s="12"/>
    </row>
    <row r="180" spans="1:26">
      <c r="A180" s="74"/>
      <c r="B180" s="5" t="s">
        <v>28</v>
      </c>
      <c r="C180" s="11">
        <v>5.37</v>
      </c>
      <c r="D180" s="11">
        <v>2.56</v>
      </c>
      <c r="E180" s="11">
        <v>1.31</v>
      </c>
      <c r="F180" s="11">
        <v>8.11</v>
      </c>
      <c r="G180" s="11">
        <v>3.86</v>
      </c>
      <c r="H180" s="11">
        <v>1.98</v>
      </c>
      <c r="I180" s="11">
        <v>5.82</v>
      </c>
      <c r="J180" s="11">
        <v>2.77</v>
      </c>
      <c r="K180" s="11">
        <v>1.42</v>
      </c>
      <c r="L180" s="11">
        <v>8.7899999999999991</v>
      </c>
      <c r="M180" s="11">
        <v>4.1900000000000004</v>
      </c>
      <c r="N180" s="11">
        <v>2.15</v>
      </c>
      <c r="O180" s="11">
        <f t="shared" si="92"/>
        <v>5.5950000000000006</v>
      </c>
      <c r="P180" s="11">
        <f t="shared" si="87"/>
        <v>2.665</v>
      </c>
      <c r="Q180" s="11">
        <f t="shared" si="88"/>
        <v>1.365</v>
      </c>
      <c r="R180" s="11">
        <f t="shared" si="89"/>
        <v>8.4499999999999993</v>
      </c>
      <c r="S180" s="11">
        <f t="shared" si="90"/>
        <v>4.0250000000000004</v>
      </c>
      <c r="T180" s="11">
        <f t="shared" si="91"/>
        <v>2.0649999999999999</v>
      </c>
      <c r="U180" s="11"/>
      <c r="V180" s="11"/>
      <c r="W180" s="11"/>
      <c r="X180" s="11"/>
      <c r="Y180" s="11"/>
      <c r="Z180" s="12"/>
    </row>
    <row r="181" spans="1:26">
      <c r="A181" s="74"/>
      <c r="B181" s="5" t="s">
        <v>29</v>
      </c>
      <c r="C181" s="11">
        <v>2.72</v>
      </c>
      <c r="D181" s="11">
        <v>1.29</v>
      </c>
      <c r="E181" s="11">
        <v>0.66</v>
      </c>
      <c r="F181" s="11">
        <v>4.0999999999999996</v>
      </c>
      <c r="G181" s="11">
        <v>1.95</v>
      </c>
      <c r="H181" s="11">
        <v>1</v>
      </c>
      <c r="I181" s="11">
        <v>2.95</v>
      </c>
      <c r="J181" s="11">
        <v>1.4</v>
      </c>
      <c r="K181" s="11">
        <v>0.72</v>
      </c>
      <c r="L181" s="11">
        <v>4.45</v>
      </c>
      <c r="M181" s="11">
        <v>2.12</v>
      </c>
      <c r="N181" s="11">
        <v>1.0900000000000001</v>
      </c>
      <c r="O181" s="11">
        <f t="shared" si="92"/>
        <v>2.835</v>
      </c>
      <c r="P181" s="11">
        <f t="shared" si="87"/>
        <v>1.345</v>
      </c>
      <c r="Q181" s="11">
        <f t="shared" si="88"/>
        <v>0.69</v>
      </c>
      <c r="R181" s="11">
        <f t="shared" si="89"/>
        <v>4.2750000000000004</v>
      </c>
      <c r="S181" s="11">
        <f t="shared" si="90"/>
        <v>2.0350000000000001</v>
      </c>
      <c r="T181" s="11">
        <f t="shared" si="91"/>
        <v>1.0449999999999999</v>
      </c>
      <c r="U181" s="11"/>
      <c r="V181" s="11"/>
      <c r="W181" s="11"/>
      <c r="X181" s="11"/>
      <c r="Y181" s="11"/>
      <c r="Z181" s="12"/>
    </row>
    <row r="182" spans="1:26">
      <c r="A182" s="74"/>
      <c r="B182" s="5" t="s">
        <v>30</v>
      </c>
      <c r="C182" s="11">
        <v>1.39</v>
      </c>
      <c r="D182" s="11">
        <v>0.66</v>
      </c>
      <c r="E182" s="11">
        <v>0.34</v>
      </c>
      <c r="F182" s="11">
        <v>1.69</v>
      </c>
      <c r="G182" s="11">
        <v>0.8</v>
      </c>
      <c r="H182" s="11">
        <v>0.41</v>
      </c>
      <c r="I182" s="11">
        <v>1.51</v>
      </c>
      <c r="J182" s="11">
        <v>0.72</v>
      </c>
      <c r="K182" s="11">
        <v>0.37</v>
      </c>
      <c r="L182" s="11">
        <v>1.83</v>
      </c>
      <c r="M182" s="11">
        <v>0.87</v>
      </c>
      <c r="N182" s="11">
        <v>0.45</v>
      </c>
      <c r="O182" s="11">
        <f t="shared" si="92"/>
        <v>1.45</v>
      </c>
      <c r="P182" s="11">
        <f t="shared" si="87"/>
        <v>0.69</v>
      </c>
      <c r="Q182" s="11">
        <f t="shared" si="88"/>
        <v>0.35499999999999998</v>
      </c>
      <c r="R182" s="11">
        <f t="shared" si="89"/>
        <v>1.76</v>
      </c>
      <c r="S182" s="11">
        <f t="shared" si="90"/>
        <v>0.83499999999999996</v>
      </c>
      <c r="T182" s="11">
        <f t="shared" si="91"/>
        <v>0.43</v>
      </c>
      <c r="U182" s="11"/>
      <c r="V182" s="11"/>
      <c r="W182" s="11"/>
      <c r="X182" s="11"/>
      <c r="Y182" s="11"/>
      <c r="Z182" s="12"/>
    </row>
    <row r="183" spans="1:26">
      <c r="A183" s="74"/>
      <c r="B183" s="5" t="s">
        <v>31</v>
      </c>
      <c r="C183" s="11">
        <v>1.2</v>
      </c>
      <c r="D183" s="11">
        <v>0.65</v>
      </c>
      <c r="E183" s="11">
        <v>0.33</v>
      </c>
      <c r="F183" s="11">
        <v>1.63</v>
      </c>
      <c r="G183" s="11">
        <v>0.78</v>
      </c>
      <c r="H183" s="11">
        <v>0.38</v>
      </c>
      <c r="I183" s="11">
        <v>1.3</v>
      </c>
      <c r="J183" s="11">
        <v>0.7</v>
      </c>
      <c r="K183" s="11">
        <v>0.35</v>
      </c>
      <c r="L183" s="11">
        <v>1.76</v>
      </c>
      <c r="M183" s="11">
        <v>0.84</v>
      </c>
      <c r="N183" s="11">
        <v>0.41</v>
      </c>
      <c r="O183" s="11">
        <f t="shared" si="92"/>
        <v>1.25</v>
      </c>
      <c r="P183" s="11">
        <f t="shared" si="87"/>
        <v>0.67500000000000004</v>
      </c>
      <c r="Q183" s="11">
        <f t="shared" si="88"/>
        <v>0.33999999999999997</v>
      </c>
      <c r="R183" s="11">
        <f t="shared" si="89"/>
        <v>1.6949999999999998</v>
      </c>
      <c r="S183" s="11">
        <f t="shared" si="90"/>
        <v>0.81</v>
      </c>
      <c r="T183" s="11">
        <f t="shared" si="91"/>
        <v>0.39500000000000002</v>
      </c>
      <c r="U183" s="11"/>
      <c r="V183" s="11"/>
      <c r="W183" s="11"/>
      <c r="X183" s="11"/>
      <c r="Y183" s="11"/>
      <c r="Z183" s="12"/>
    </row>
    <row r="184" spans="1:26" ht="15" customHeight="1">
      <c r="A184" s="24"/>
      <c r="B184" s="1"/>
      <c r="C184" s="40" t="s">
        <v>60</v>
      </c>
      <c r="D184" s="40"/>
      <c r="E184" s="40"/>
      <c r="F184" s="40"/>
      <c r="G184" s="40"/>
      <c r="H184" s="15">
        <v>2.62</v>
      </c>
      <c r="I184" s="40" t="s">
        <v>60</v>
      </c>
      <c r="J184" s="40"/>
      <c r="K184" s="40"/>
      <c r="L184" s="40"/>
      <c r="M184" s="40"/>
      <c r="N184" s="15">
        <v>2.97</v>
      </c>
      <c r="O184" s="40" t="s">
        <v>60</v>
      </c>
      <c r="P184" s="40"/>
      <c r="Q184" s="40"/>
      <c r="R184" s="40"/>
      <c r="S184" s="40"/>
      <c r="T184" s="15">
        <f>(H184+N184)/2</f>
        <v>2.7949999999999999</v>
      </c>
      <c r="U184" s="40" t="s">
        <v>60</v>
      </c>
      <c r="V184" s="40"/>
      <c r="W184" s="40"/>
      <c r="X184" s="40"/>
      <c r="Y184" s="40"/>
      <c r="Z184" s="13"/>
    </row>
    <row r="185" spans="1:26" ht="15" customHeight="1">
      <c r="A185" s="24"/>
      <c r="B185" s="1"/>
      <c r="C185" s="40" t="s">
        <v>35</v>
      </c>
      <c r="D185" s="40"/>
      <c r="E185" s="40"/>
      <c r="F185" s="40"/>
      <c r="G185" s="40"/>
      <c r="H185" s="16">
        <v>2500</v>
      </c>
      <c r="I185" s="40" t="s">
        <v>35</v>
      </c>
      <c r="J185" s="40"/>
      <c r="K185" s="40"/>
      <c r="L185" s="40"/>
      <c r="M185" s="40"/>
      <c r="N185" s="16">
        <v>2500</v>
      </c>
      <c r="O185" s="40" t="s">
        <v>35</v>
      </c>
      <c r="P185" s="40"/>
      <c r="Q185" s="40"/>
      <c r="R185" s="40"/>
      <c r="S185" s="40"/>
      <c r="T185" s="16">
        <v>2500</v>
      </c>
      <c r="U185" s="40" t="s">
        <v>35</v>
      </c>
      <c r="V185" s="40"/>
      <c r="W185" s="40"/>
      <c r="X185" s="40"/>
      <c r="Y185" s="40"/>
      <c r="Z185" s="8">
        <v>2500</v>
      </c>
    </row>
    <row r="186" spans="1:26" ht="15.75" customHeight="1" thickBot="1">
      <c r="A186" s="25"/>
      <c r="B186" s="26"/>
      <c r="C186" s="41" t="s">
        <v>61</v>
      </c>
      <c r="D186" s="41"/>
      <c r="E186" s="41"/>
      <c r="F186" s="41"/>
      <c r="G186" s="41"/>
      <c r="H186" s="23">
        <f>H184*H185</f>
        <v>6550</v>
      </c>
      <c r="I186" s="41" t="s">
        <v>61</v>
      </c>
      <c r="J186" s="41"/>
      <c r="K186" s="41"/>
      <c r="L186" s="41"/>
      <c r="M186" s="41"/>
      <c r="N186" s="23">
        <f>N184*N185</f>
        <v>7425.0000000000009</v>
      </c>
      <c r="O186" s="41" t="s">
        <v>61</v>
      </c>
      <c r="P186" s="41"/>
      <c r="Q186" s="41"/>
      <c r="R186" s="41"/>
      <c r="S186" s="41"/>
      <c r="T186" s="23">
        <f>T184*T185</f>
        <v>6987.5</v>
      </c>
      <c r="U186" s="41" t="s">
        <v>61</v>
      </c>
      <c r="V186" s="41"/>
      <c r="W186" s="41"/>
      <c r="X186" s="41"/>
      <c r="Y186" s="41"/>
      <c r="Z186" s="14">
        <f>Z184*Z185</f>
        <v>0</v>
      </c>
    </row>
    <row r="187" spans="1:26" ht="15" thickBot="1">
      <c r="A187" s="43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5"/>
    </row>
    <row r="188" spans="1:26" ht="15" customHeight="1">
      <c r="A188" s="78" t="s">
        <v>62</v>
      </c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80"/>
    </row>
    <row r="189" spans="1:26" ht="39" customHeight="1">
      <c r="A189" s="24"/>
      <c r="B189" s="1"/>
      <c r="C189" s="42" t="s">
        <v>13</v>
      </c>
      <c r="D189" s="42"/>
      <c r="E189" s="42"/>
      <c r="F189" s="42"/>
      <c r="G189" s="42"/>
      <c r="H189" s="42"/>
      <c r="I189" s="42" t="s">
        <v>14</v>
      </c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 t="s">
        <v>16</v>
      </c>
      <c r="V189" s="42"/>
      <c r="W189" s="42"/>
      <c r="X189" s="42"/>
      <c r="Y189" s="42"/>
      <c r="Z189" s="58"/>
    </row>
    <row r="190" spans="1:26">
      <c r="A190" s="75" t="s">
        <v>17</v>
      </c>
      <c r="B190" s="42" t="s">
        <v>63</v>
      </c>
      <c r="C190" s="37" t="s">
        <v>64</v>
      </c>
      <c r="D190" s="37"/>
      <c r="E190" s="37"/>
      <c r="F190" s="37"/>
      <c r="G190" s="37"/>
      <c r="H190" s="37"/>
      <c r="I190" s="37" t="s">
        <v>64</v>
      </c>
      <c r="J190" s="37"/>
      <c r="K190" s="37"/>
      <c r="L190" s="37"/>
      <c r="M190" s="37"/>
      <c r="N190" s="37"/>
      <c r="O190" s="37" t="s">
        <v>64</v>
      </c>
      <c r="P190" s="37"/>
      <c r="Q190" s="37"/>
      <c r="R190" s="37"/>
      <c r="S190" s="37"/>
      <c r="T190" s="37"/>
      <c r="U190" s="37" t="s">
        <v>64</v>
      </c>
      <c r="V190" s="37"/>
      <c r="W190" s="37"/>
      <c r="X190" s="37"/>
      <c r="Y190" s="37"/>
      <c r="Z190" s="59"/>
    </row>
    <row r="191" spans="1:26">
      <c r="A191" s="75"/>
      <c r="B191" s="42"/>
      <c r="C191" s="38" t="s">
        <v>22</v>
      </c>
      <c r="D191" s="38"/>
      <c r="E191" s="38" t="s">
        <v>23</v>
      </c>
      <c r="F191" s="38"/>
      <c r="G191" s="38" t="s">
        <v>24</v>
      </c>
      <c r="H191" s="38"/>
      <c r="I191" s="38" t="s">
        <v>22</v>
      </c>
      <c r="J191" s="38"/>
      <c r="K191" s="38" t="s">
        <v>23</v>
      </c>
      <c r="L191" s="38"/>
      <c r="M191" s="38" t="s">
        <v>24</v>
      </c>
      <c r="N191" s="38"/>
      <c r="O191" s="38" t="s">
        <v>22</v>
      </c>
      <c r="P191" s="38"/>
      <c r="Q191" s="38" t="s">
        <v>23</v>
      </c>
      <c r="R191" s="38"/>
      <c r="S191" s="38" t="s">
        <v>24</v>
      </c>
      <c r="T191" s="38"/>
      <c r="U191" s="38" t="s">
        <v>22</v>
      </c>
      <c r="V191" s="38"/>
      <c r="W191" s="38" t="s">
        <v>23</v>
      </c>
      <c r="X191" s="38"/>
      <c r="Y191" s="38" t="s">
        <v>24</v>
      </c>
      <c r="Z191" s="93"/>
    </row>
    <row r="192" spans="1:26" ht="75" customHeight="1">
      <c r="A192" s="7" t="s">
        <v>65</v>
      </c>
      <c r="B192" s="5" t="s">
        <v>66</v>
      </c>
      <c r="C192" s="36">
        <v>48.24</v>
      </c>
      <c r="D192" s="36"/>
      <c r="E192" s="36">
        <v>21.56</v>
      </c>
      <c r="F192" s="36"/>
      <c r="G192" s="36">
        <v>14.51</v>
      </c>
      <c r="H192" s="36"/>
      <c r="I192" s="36">
        <v>60.46</v>
      </c>
      <c r="J192" s="36"/>
      <c r="K192" s="36">
        <v>27.02</v>
      </c>
      <c r="L192" s="36"/>
      <c r="M192" s="36">
        <v>19.010000000000002</v>
      </c>
      <c r="N192" s="36"/>
      <c r="O192" s="36">
        <f>(C192+I192)/2</f>
        <v>54.35</v>
      </c>
      <c r="P192" s="36"/>
      <c r="Q192" s="36">
        <f>(E192+K192)/2</f>
        <v>24.29</v>
      </c>
      <c r="R192" s="36"/>
      <c r="S192" s="36">
        <f>(G192+M192)/2</f>
        <v>16.760000000000002</v>
      </c>
      <c r="T192" s="36"/>
      <c r="U192" s="36"/>
      <c r="V192" s="36"/>
      <c r="W192" s="36"/>
      <c r="X192" s="36"/>
      <c r="Y192" s="36"/>
      <c r="Z192" s="88"/>
    </row>
    <row r="193" spans="1:26">
      <c r="A193" s="60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2"/>
    </row>
    <row r="194" spans="1:26">
      <c r="A194" s="75" t="s">
        <v>17</v>
      </c>
      <c r="B194" s="42" t="s">
        <v>63</v>
      </c>
      <c r="C194" s="37" t="s">
        <v>64</v>
      </c>
      <c r="D194" s="37"/>
      <c r="E194" s="37"/>
      <c r="F194" s="37"/>
      <c r="G194" s="37"/>
      <c r="H194" s="37"/>
      <c r="I194" s="37" t="s">
        <v>64</v>
      </c>
      <c r="J194" s="37"/>
      <c r="K194" s="37"/>
      <c r="L194" s="37"/>
      <c r="M194" s="37"/>
      <c r="N194" s="37"/>
      <c r="O194" s="37" t="s">
        <v>64</v>
      </c>
      <c r="P194" s="37"/>
      <c r="Q194" s="37"/>
      <c r="R194" s="37"/>
      <c r="S194" s="37"/>
      <c r="T194" s="37"/>
      <c r="U194" s="37" t="s">
        <v>64</v>
      </c>
      <c r="V194" s="37"/>
      <c r="W194" s="37"/>
      <c r="X194" s="37"/>
      <c r="Y194" s="37"/>
      <c r="Z194" s="59"/>
    </row>
    <row r="195" spans="1:26">
      <c r="A195" s="75"/>
      <c r="B195" s="42"/>
      <c r="C195" s="38" t="s">
        <v>22</v>
      </c>
      <c r="D195" s="38" t="s">
        <v>23</v>
      </c>
      <c r="E195" s="38" t="s">
        <v>23</v>
      </c>
      <c r="F195" s="38" t="s">
        <v>22</v>
      </c>
      <c r="G195" s="38" t="s">
        <v>24</v>
      </c>
      <c r="H195" s="38" t="s">
        <v>24</v>
      </c>
      <c r="I195" s="38" t="s">
        <v>22</v>
      </c>
      <c r="J195" s="38" t="s">
        <v>23</v>
      </c>
      <c r="K195" s="38" t="s">
        <v>23</v>
      </c>
      <c r="L195" s="38" t="s">
        <v>22</v>
      </c>
      <c r="M195" s="38" t="s">
        <v>24</v>
      </c>
      <c r="N195" s="38" t="s">
        <v>24</v>
      </c>
      <c r="O195" s="38" t="s">
        <v>22</v>
      </c>
      <c r="P195" s="38" t="s">
        <v>23</v>
      </c>
      <c r="Q195" s="38" t="s">
        <v>23</v>
      </c>
      <c r="R195" s="38" t="s">
        <v>22</v>
      </c>
      <c r="S195" s="38" t="s">
        <v>24</v>
      </c>
      <c r="T195" s="38" t="s">
        <v>24</v>
      </c>
      <c r="U195" s="38" t="s">
        <v>22</v>
      </c>
      <c r="V195" s="38" t="s">
        <v>23</v>
      </c>
      <c r="W195" s="38" t="s">
        <v>23</v>
      </c>
      <c r="X195" s="38" t="s">
        <v>22</v>
      </c>
      <c r="Y195" s="38" t="s">
        <v>24</v>
      </c>
      <c r="Z195" s="93" t="s">
        <v>24</v>
      </c>
    </row>
    <row r="196" spans="1:26" ht="75.75" customHeight="1">
      <c r="A196" s="7" t="s">
        <v>67</v>
      </c>
      <c r="B196" s="5" t="s">
        <v>68</v>
      </c>
      <c r="C196" s="36">
        <v>62.56</v>
      </c>
      <c r="D196" s="36"/>
      <c r="E196" s="36">
        <v>28.52</v>
      </c>
      <c r="F196" s="36"/>
      <c r="G196" s="36">
        <v>22.89</v>
      </c>
      <c r="H196" s="36"/>
      <c r="I196" s="36">
        <v>82.01</v>
      </c>
      <c r="J196" s="36"/>
      <c r="K196" s="36">
        <v>37.75</v>
      </c>
      <c r="L196" s="36"/>
      <c r="M196" s="36">
        <v>30.02</v>
      </c>
      <c r="N196" s="36"/>
      <c r="O196" s="36">
        <f>(C196+I196)/2</f>
        <v>72.284999999999997</v>
      </c>
      <c r="P196" s="36"/>
      <c r="Q196" s="36">
        <f>(E196+K196)/2</f>
        <v>33.134999999999998</v>
      </c>
      <c r="R196" s="36"/>
      <c r="S196" s="36">
        <f>(G196+M196)/2</f>
        <v>26.454999999999998</v>
      </c>
      <c r="T196" s="36"/>
      <c r="U196" s="36"/>
      <c r="V196" s="36"/>
      <c r="W196" s="36"/>
      <c r="X196" s="36"/>
      <c r="Y196" s="36"/>
      <c r="Z196" s="88"/>
    </row>
    <row r="197" spans="1:26">
      <c r="A197" s="60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2"/>
    </row>
    <row r="198" spans="1:26" ht="15" customHeight="1">
      <c r="A198" s="75" t="s">
        <v>17</v>
      </c>
      <c r="B198" s="42" t="s">
        <v>63</v>
      </c>
      <c r="C198" s="37" t="s">
        <v>64</v>
      </c>
      <c r="D198" s="37"/>
      <c r="E198" s="37"/>
      <c r="F198" s="37"/>
      <c r="G198" s="37"/>
      <c r="H198" s="37"/>
      <c r="I198" s="37" t="s">
        <v>64</v>
      </c>
      <c r="J198" s="37"/>
      <c r="K198" s="37"/>
      <c r="L198" s="37"/>
      <c r="M198" s="37"/>
      <c r="N198" s="37"/>
      <c r="O198" s="37" t="s">
        <v>64</v>
      </c>
      <c r="P198" s="37"/>
      <c r="Q198" s="37"/>
      <c r="R198" s="37"/>
      <c r="S198" s="37"/>
      <c r="T198" s="37"/>
      <c r="U198" s="37" t="s">
        <v>64</v>
      </c>
      <c r="V198" s="37"/>
      <c r="W198" s="37"/>
      <c r="X198" s="37"/>
      <c r="Y198" s="37"/>
      <c r="Z198" s="59"/>
    </row>
    <row r="199" spans="1:26">
      <c r="A199" s="75"/>
      <c r="B199" s="42"/>
      <c r="C199" s="38" t="s">
        <v>22</v>
      </c>
      <c r="D199" s="38" t="s">
        <v>23</v>
      </c>
      <c r="E199" s="38" t="s">
        <v>23</v>
      </c>
      <c r="F199" s="38" t="s">
        <v>22</v>
      </c>
      <c r="G199" s="38" t="s">
        <v>24</v>
      </c>
      <c r="H199" s="38" t="s">
        <v>24</v>
      </c>
      <c r="I199" s="38" t="s">
        <v>22</v>
      </c>
      <c r="J199" s="38" t="s">
        <v>23</v>
      </c>
      <c r="K199" s="38" t="s">
        <v>23</v>
      </c>
      <c r="L199" s="38" t="s">
        <v>22</v>
      </c>
      <c r="M199" s="38" t="s">
        <v>24</v>
      </c>
      <c r="N199" s="38" t="s">
        <v>24</v>
      </c>
      <c r="O199" s="38" t="s">
        <v>22</v>
      </c>
      <c r="P199" s="38" t="s">
        <v>23</v>
      </c>
      <c r="Q199" s="38" t="s">
        <v>23</v>
      </c>
      <c r="R199" s="38" t="s">
        <v>22</v>
      </c>
      <c r="S199" s="38" t="s">
        <v>24</v>
      </c>
      <c r="T199" s="38" t="s">
        <v>24</v>
      </c>
      <c r="U199" s="38" t="s">
        <v>22</v>
      </c>
      <c r="V199" s="38" t="s">
        <v>23</v>
      </c>
      <c r="W199" s="38" t="s">
        <v>23</v>
      </c>
      <c r="X199" s="38" t="s">
        <v>22</v>
      </c>
      <c r="Y199" s="38" t="s">
        <v>24</v>
      </c>
      <c r="Z199" s="93" t="s">
        <v>24</v>
      </c>
    </row>
    <row r="200" spans="1:26" ht="75" customHeight="1">
      <c r="A200" s="7" t="s">
        <v>69</v>
      </c>
      <c r="B200" s="5" t="s">
        <v>70</v>
      </c>
      <c r="C200" s="36">
        <v>48.21</v>
      </c>
      <c r="D200" s="36"/>
      <c r="E200" s="36">
        <v>21.53</v>
      </c>
      <c r="F200" s="36"/>
      <c r="G200" s="36">
        <v>16.350000000000001</v>
      </c>
      <c r="H200" s="36"/>
      <c r="I200" s="36">
        <v>63.15</v>
      </c>
      <c r="J200" s="36"/>
      <c r="K200" s="36">
        <v>28.21</v>
      </c>
      <c r="L200" s="36"/>
      <c r="M200" s="36">
        <v>21.44</v>
      </c>
      <c r="N200" s="36"/>
      <c r="O200" s="36">
        <f>(C200+I200)/2</f>
        <v>55.68</v>
      </c>
      <c r="P200" s="36"/>
      <c r="Q200" s="36">
        <f>(E200+K200)/2</f>
        <v>24.87</v>
      </c>
      <c r="R200" s="36"/>
      <c r="S200" s="36">
        <f>(G200+M200)/2</f>
        <v>18.895000000000003</v>
      </c>
      <c r="T200" s="36"/>
      <c r="U200" s="36"/>
      <c r="V200" s="36"/>
      <c r="W200" s="36"/>
      <c r="X200" s="36"/>
      <c r="Y200" s="36"/>
      <c r="Z200" s="88"/>
    </row>
    <row r="201" spans="1:26" ht="25.5" customHeight="1">
      <c r="A201" s="24"/>
      <c r="B201" s="1"/>
      <c r="C201" s="40" t="s">
        <v>71</v>
      </c>
      <c r="D201" s="40"/>
      <c r="E201" s="40"/>
      <c r="F201" s="40"/>
      <c r="G201" s="40"/>
      <c r="H201" s="15">
        <v>31.6</v>
      </c>
      <c r="I201" s="40" t="s">
        <v>71</v>
      </c>
      <c r="J201" s="40"/>
      <c r="K201" s="40"/>
      <c r="L201" s="40"/>
      <c r="M201" s="40"/>
      <c r="N201" s="15">
        <v>41.01</v>
      </c>
      <c r="O201" s="40" t="s">
        <v>71</v>
      </c>
      <c r="P201" s="40"/>
      <c r="Q201" s="40"/>
      <c r="R201" s="40"/>
      <c r="S201" s="40"/>
      <c r="T201" s="15">
        <f>(H201+N201)/2</f>
        <v>36.305</v>
      </c>
      <c r="U201" s="40" t="s">
        <v>71</v>
      </c>
      <c r="V201" s="40"/>
      <c r="W201" s="40"/>
      <c r="X201" s="40"/>
      <c r="Y201" s="40"/>
      <c r="Z201" s="13"/>
    </row>
    <row r="202" spans="1:26" ht="15" customHeight="1">
      <c r="A202" s="24"/>
      <c r="B202" s="1"/>
      <c r="C202" s="40" t="s">
        <v>35</v>
      </c>
      <c r="D202" s="40"/>
      <c r="E202" s="40"/>
      <c r="F202" s="40"/>
      <c r="G202" s="40"/>
      <c r="H202" s="16">
        <v>2000</v>
      </c>
      <c r="I202" s="40" t="s">
        <v>35</v>
      </c>
      <c r="J202" s="40"/>
      <c r="K202" s="40"/>
      <c r="L202" s="40"/>
      <c r="M202" s="40"/>
      <c r="N202" s="16">
        <v>2000</v>
      </c>
      <c r="O202" s="40" t="s">
        <v>35</v>
      </c>
      <c r="P202" s="40"/>
      <c r="Q202" s="40"/>
      <c r="R202" s="40"/>
      <c r="S202" s="40"/>
      <c r="T202" s="16">
        <v>2000</v>
      </c>
      <c r="U202" s="40" t="s">
        <v>35</v>
      </c>
      <c r="V202" s="40"/>
      <c r="W202" s="40"/>
      <c r="X202" s="40"/>
      <c r="Y202" s="40"/>
      <c r="Z202" s="8">
        <v>2000</v>
      </c>
    </row>
    <row r="203" spans="1:26" ht="15.75" customHeight="1" thickBot="1">
      <c r="A203" s="25"/>
      <c r="B203" s="26"/>
      <c r="C203" s="41" t="s">
        <v>72</v>
      </c>
      <c r="D203" s="41"/>
      <c r="E203" s="41"/>
      <c r="F203" s="41"/>
      <c r="G203" s="41"/>
      <c r="H203" s="23">
        <f>H201*H202</f>
        <v>63200</v>
      </c>
      <c r="I203" s="41" t="s">
        <v>72</v>
      </c>
      <c r="J203" s="41"/>
      <c r="K203" s="41"/>
      <c r="L203" s="41"/>
      <c r="M203" s="41"/>
      <c r="N203" s="23">
        <f>N201*N202</f>
        <v>82020</v>
      </c>
      <c r="O203" s="41" t="s">
        <v>72</v>
      </c>
      <c r="P203" s="41"/>
      <c r="Q203" s="41"/>
      <c r="R203" s="41"/>
      <c r="S203" s="41"/>
      <c r="T203" s="23">
        <f>T201*T202</f>
        <v>72610</v>
      </c>
      <c r="U203" s="41" t="s">
        <v>72</v>
      </c>
      <c r="V203" s="41"/>
      <c r="W203" s="41"/>
      <c r="X203" s="41"/>
      <c r="Y203" s="41"/>
      <c r="Z203" s="14">
        <f>Z201*Z202</f>
        <v>0</v>
      </c>
    </row>
    <row r="204" spans="1:26" ht="15" thickBot="1">
      <c r="A204" s="43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5"/>
    </row>
    <row r="205" spans="1:26" ht="15" customHeight="1">
      <c r="A205" s="78" t="s">
        <v>73</v>
      </c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80"/>
    </row>
    <row r="206" spans="1:26" ht="36.75" customHeight="1">
      <c r="A206" s="24"/>
      <c r="B206" s="1"/>
      <c r="C206" s="42" t="s">
        <v>13</v>
      </c>
      <c r="D206" s="42"/>
      <c r="E206" s="42"/>
      <c r="F206" s="42"/>
      <c r="G206" s="42"/>
      <c r="H206" s="42"/>
      <c r="I206" s="42" t="s">
        <v>14</v>
      </c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 t="s">
        <v>16</v>
      </c>
      <c r="V206" s="42"/>
      <c r="W206" s="42"/>
      <c r="X206" s="42"/>
      <c r="Y206" s="42"/>
      <c r="Z206" s="58"/>
    </row>
    <row r="207" spans="1:26">
      <c r="A207" s="75" t="s">
        <v>17</v>
      </c>
      <c r="B207" s="42" t="s">
        <v>63</v>
      </c>
      <c r="C207" s="37" t="s">
        <v>64</v>
      </c>
      <c r="D207" s="37"/>
      <c r="E207" s="37"/>
      <c r="F207" s="37"/>
      <c r="G207" s="37"/>
      <c r="H207" s="37"/>
      <c r="I207" s="37" t="s">
        <v>64</v>
      </c>
      <c r="J207" s="37"/>
      <c r="K207" s="37"/>
      <c r="L207" s="37"/>
      <c r="M207" s="37"/>
      <c r="N207" s="37"/>
      <c r="O207" s="37" t="s">
        <v>64</v>
      </c>
      <c r="P207" s="37"/>
      <c r="Q207" s="37"/>
      <c r="R207" s="37"/>
      <c r="S207" s="37"/>
      <c r="T207" s="37"/>
      <c r="U207" s="37" t="s">
        <v>64</v>
      </c>
      <c r="V207" s="37"/>
      <c r="W207" s="37"/>
      <c r="X207" s="37"/>
      <c r="Y207" s="37"/>
      <c r="Z207" s="59"/>
    </row>
    <row r="208" spans="1:26">
      <c r="A208" s="75"/>
      <c r="B208" s="42"/>
      <c r="C208" s="38" t="s">
        <v>22</v>
      </c>
      <c r="D208" s="38"/>
      <c r="E208" s="38" t="s">
        <v>23</v>
      </c>
      <c r="F208" s="38"/>
      <c r="G208" s="38" t="s">
        <v>24</v>
      </c>
      <c r="H208" s="38" t="s">
        <v>24</v>
      </c>
      <c r="I208" s="38" t="s">
        <v>22</v>
      </c>
      <c r="J208" s="38"/>
      <c r="K208" s="38" t="s">
        <v>23</v>
      </c>
      <c r="L208" s="38"/>
      <c r="M208" s="38" t="s">
        <v>24</v>
      </c>
      <c r="N208" s="38" t="s">
        <v>24</v>
      </c>
      <c r="O208" s="38" t="s">
        <v>22</v>
      </c>
      <c r="P208" s="38"/>
      <c r="Q208" s="38" t="s">
        <v>23</v>
      </c>
      <c r="R208" s="38"/>
      <c r="S208" s="38" t="s">
        <v>24</v>
      </c>
      <c r="T208" s="38" t="s">
        <v>24</v>
      </c>
      <c r="U208" s="38" t="s">
        <v>22</v>
      </c>
      <c r="V208" s="38"/>
      <c r="W208" s="38" t="s">
        <v>23</v>
      </c>
      <c r="X208" s="38"/>
      <c r="Y208" s="38" t="s">
        <v>24</v>
      </c>
      <c r="Z208" s="93" t="s">
        <v>24</v>
      </c>
    </row>
    <row r="209" spans="1:26" ht="38.25">
      <c r="A209" s="7" t="s">
        <v>74</v>
      </c>
      <c r="B209" s="5" t="s">
        <v>75</v>
      </c>
      <c r="C209" s="36">
        <v>8.5299999999999994</v>
      </c>
      <c r="D209" s="36"/>
      <c r="E209" s="36">
        <v>3.89</v>
      </c>
      <c r="F209" s="36"/>
      <c r="G209" s="36">
        <v>2.52</v>
      </c>
      <c r="H209" s="36"/>
      <c r="I209" s="36">
        <v>10.18</v>
      </c>
      <c r="J209" s="36"/>
      <c r="K209" s="36">
        <v>51.14</v>
      </c>
      <c r="L209" s="36"/>
      <c r="M209" s="36">
        <v>3.29</v>
      </c>
      <c r="N209" s="36"/>
      <c r="O209" s="36">
        <f>(C209+I209)/2</f>
        <v>9.3550000000000004</v>
      </c>
      <c r="P209" s="36"/>
      <c r="Q209" s="36">
        <f>(E209+K209)/2</f>
        <v>27.515000000000001</v>
      </c>
      <c r="R209" s="36"/>
      <c r="S209" s="36">
        <f>(G209+M209)/2</f>
        <v>2.9050000000000002</v>
      </c>
      <c r="T209" s="36"/>
      <c r="U209" s="36"/>
      <c r="V209" s="36"/>
      <c r="W209" s="36"/>
      <c r="X209" s="36"/>
      <c r="Y209" s="36"/>
      <c r="Z209" s="88"/>
    </row>
    <row r="210" spans="1:26">
      <c r="A210" s="60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2"/>
    </row>
    <row r="211" spans="1:26">
      <c r="A211" s="75" t="s">
        <v>17</v>
      </c>
      <c r="B211" s="42" t="s">
        <v>63</v>
      </c>
      <c r="C211" s="37" t="s">
        <v>64</v>
      </c>
      <c r="D211" s="37"/>
      <c r="E211" s="37"/>
      <c r="F211" s="37"/>
      <c r="G211" s="37"/>
      <c r="H211" s="37"/>
      <c r="I211" s="37" t="s">
        <v>64</v>
      </c>
      <c r="J211" s="37"/>
      <c r="K211" s="37"/>
      <c r="L211" s="37"/>
      <c r="M211" s="37"/>
      <c r="N211" s="37"/>
      <c r="O211" s="37" t="s">
        <v>64</v>
      </c>
      <c r="P211" s="37"/>
      <c r="Q211" s="37"/>
      <c r="R211" s="37"/>
      <c r="S211" s="37"/>
      <c r="T211" s="37"/>
      <c r="U211" s="37" t="s">
        <v>64</v>
      </c>
      <c r="V211" s="37"/>
      <c r="W211" s="37"/>
      <c r="X211" s="37"/>
      <c r="Y211" s="37"/>
      <c r="Z211" s="59"/>
    </row>
    <row r="212" spans="1:26">
      <c r="A212" s="75"/>
      <c r="B212" s="42"/>
      <c r="C212" s="38" t="s">
        <v>22</v>
      </c>
      <c r="D212" s="38"/>
      <c r="E212" s="38" t="s">
        <v>23</v>
      </c>
      <c r="F212" s="38"/>
      <c r="G212" s="38" t="s">
        <v>24</v>
      </c>
      <c r="H212" s="38"/>
      <c r="I212" s="38" t="s">
        <v>22</v>
      </c>
      <c r="J212" s="38"/>
      <c r="K212" s="38" t="s">
        <v>23</v>
      </c>
      <c r="L212" s="38"/>
      <c r="M212" s="38" t="s">
        <v>24</v>
      </c>
      <c r="N212" s="38"/>
      <c r="O212" s="38" t="s">
        <v>22</v>
      </c>
      <c r="P212" s="38"/>
      <c r="Q212" s="38" t="s">
        <v>23</v>
      </c>
      <c r="R212" s="38"/>
      <c r="S212" s="38" t="s">
        <v>24</v>
      </c>
      <c r="T212" s="38"/>
      <c r="U212" s="38" t="s">
        <v>22</v>
      </c>
      <c r="V212" s="38"/>
      <c r="W212" s="38" t="s">
        <v>23</v>
      </c>
      <c r="X212" s="38"/>
      <c r="Y212" s="38" t="s">
        <v>24</v>
      </c>
      <c r="Z212" s="93"/>
    </row>
    <row r="213" spans="1:26" ht="46.5" customHeight="1">
      <c r="A213" s="7" t="s">
        <v>76</v>
      </c>
      <c r="B213" s="5" t="s">
        <v>77</v>
      </c>
      <c r="C213" s="36">
        <v>18.559999999999999</v>
      </c>
      <c r="D213" s="36"/>
      <c r="E213" s="36">
        <v>16.420000000000002</v>
      </c>
      <c r="F213" s="36"/>
      <c r="G213" s="36">
        <v>14.12</v>
      </c>
      <c r="H213" s="36"/>
      <c r="I213" s="36">
        <v>24.32</v>
      </c>
      <c r="J213" s="36"/>
      <c r="K213" s="36">
        <v>20.96</v>
      </c>
      <c r="L213" s="36"/>
      <c r="M213" s="36">
        <v>18.559999999999999</v>
      </c>
      <c r="N213" s="36"/>
      <c r="O213" s="36">
        <f>(C213+I213)/2</f>
        <v>21.439999999999998</v>
      </c>
      <c r="P213" s="36"/>
      <c r="Q213" s="36">
        <f>(E213+K213)/2</f>
        <v>18.690000000000001</v>
      </c>
      <c r="R213" s="36"/>
      <c r="S213" s="36">
        <f>(G213+M213)/2</f>
        <v>16.34</v>
      </c>
      <c r="T213" s="36"/>
      <c r="U213" s="36"/>
      <c r="V213" s="36"/>
      <c r="W213" s="36"/>
      <c r="X213" s="36"/>
      <c r="Y213" s="36"/>
      <c r="Z213" s="88"/>
    </row>
    <row r="214" spans="1:26" ht="15" customHeight="1">
      <c r="A214" s="24"/>
      <c r="B214" s="1"/>
      <c r="C214" s="40" t="s">
        <v>78</v>
      </c>
      <c r="D214" s="40"/>
      <c r="E214" s="40"/>
      <c r="F214" s="40"/>
      <c r="G214" s="40"/>
      <c r="H214" s="15">
        <v>10.67</v>
      </c>
      <c r="I214" s="40" t="s">
        <v>78</v>
      </c>
      <c r="J214" s="40"/>
      <c r="K214" s="40"/>
      <c r="L214" s="40"/>
      <c r="M214" s="40"/>
      <c r="N214" s="15">
        <v>21.41</v>
      </c>
      <c r="O214" s="40" t="s">
        <v>78</v>
      </c>
      <c r="P214" s="40"/>
      <c r="Q214" s="40"/>
      <c r="R214" s="40"/>
      <c r="S214" s="40"/>
      <c r="T214" s="15">
        <f>(H214+N214)/2</f>
        <v>16.04</v>
      </c>
      <c r="U214" s="40" t="s">
        <v>78</v>
      </c>
      <c r="V214" s="40"/>
      <c r="W214" s="40"/>
      <c r="X214" s="40"/>
      <c r="Y214" s="40"/>
      <c r="Z214" s="13"/>
    </row>
    <row r="215" spans="1:26" ht="15" customHeight="1">
      <c r="A215" s="24"/>
      <c r="B215" s="1"/>
      <c r="C215" s="40" t="s">
        <v>35</v>
      </c>
      <c r="D215" s="40"/>
      <c r="E215" s="40"/>
      <c r="F215" s="40"/>
      <c r="G215" s="40"/>
      <c r="H215" s="16">
        <v>1000</v>
      </c>
      <c r="I215" s="40" t="s">
        <v>35</v>
      </c>
      <c r="J215" s="40"/>
      <c r="K215" s="40"/>
      <c r="L215" s="40"/>
      <c r="M215" s="40"/>
      <c r="N215" s="16">
        <v>1000</v>
      </c>
      <c r="O215" s="40" t="s">
        <v>35</v>
      </c>
      <c r="P215" s="40"/>
      <c r="Q215" s="40"/>
      <c r="R215" s="40"/>
      <c r="S215" s="40"/>
      <c r="T215" s="16">
        <v>1000</v>
      </c>
      <c r="U215" s="40" t="s">
        <v>35</v>
      </c>
      <c r="V215" s="40"/>
      <c r="W215" s="40"/>
      <c r="X215" s="40"/>
      <c r="Y215" s="40"/>
      <c r="Z215" s="8">
        <v>1000</v>
      </c>
    </row>
    <row r="216" spans="1:26" ht="15" customHeight="1" thickBot="1">
      <c r="A216" s="25"/>
      <c r="B216" s="26"/>
      <c r="C216" s="41" t="s">
        <v>79</v>
      </c>
      <c r="D216" s="41"/>
      <c r="E216" s="41"/>
      <c r="F216" s="41"/>
      <c r="G216" s="41"/>
      <c r="H216" s="23">
        <f>H214*H215</f>
        <v>10670</v>
      </c>
      <c r="I216" s="41" t="s">
        <v>79</v>
      </c>
      <c r="J216" s="41"/>
      <c r="K216" s="41"/>
      <c r="L216" s="41"/>
      <c r="M216" s="41"/>
      <c r="N216" s="23">
        <f>N214*N215</f>
        <v>21410</v>
      </c>
      <c r="O216" s="41" t="s">
        <v>79</v>
      </c>
      <c r="P216" s="41"/>
      <c r="Q216" s="41"/>
      <c r="R216" s="41"/>
      <c r="S216" s="41"/>
      <c r="T216" s="23">
        <f>T214*T215</f>
        <v>16040</v>
      </c>
      <c r="U216" s="41" t="s">
        <v>79</v>
      </c>
      <c r="V216" s="41"/>
      <c r="W216" s="41"/>
      <c r="X216" s="41"/>
      <c r="Y216" s="41"/>
      <c r="Z216" s="14">
        <f>Z214*Z215</f>
        <v>0</v>
      </c>
    </row>
    <row r="217" spans="1:26" ht="15" thickBot="1">
      <c r="A217" s="43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5"/>
    </row>
    <row r="218" spans="1:26" ht="15" customHeight="1">
      <c r="A218" s="78" t="s">
        <v>80</v>
      </c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80"/>
    </row>
    <row r="219" spans="1:26" ht="45" customHeight="1">
      <c r="A219" s="24"/>
      <c r="B219" s="1"/>
      <c r="C219" s="42" t="s">
        <v>13</v>
      </c>
      <c r="D219" s="42"/>
      <c r="E219" s="42"/>
      <c r="F219" s="42"/>
      <c r="G219" s="42"/>
      <c r="H219" s="42"/>
      <c r="I219" s="42" t="s">
        <v>14</v>
      </c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 t="s">
        <v>16</v>
      </c>
      <c r="V219" s="42"/>
      <c r="W219" s="42"/>
      <c r="X219" s="42"/>
      <c r="Y219" s="42"/>
      <c r="Z219" s="58"/>
    </row>
    <row r="220" spans="1:26">
      <c r="A220" s="75" t="s">
        <v>17</v>
      </c>
      <c r="B220" s="42" t="s">
        <v>18</v>
      </c>
      <c r="C220" s="37" t="s">
        <v>64</v>
      </c>
      <c r="D220" s="37"/>
      <c r="E220" s="37"/>
      <c r="F220" s="37"/>
      <c r="G220" s="37"/>
      <c r="H220" s="37"/>
      <c r="I220" s="37" t="s">
        <v>64</v>
      </c>
      <c r="J220" s="37"/>
      <c r="K220" s="37"/>
      <c r="L220" s="37"/>
      <c r="M220" s="37"/>
      <c r="N220" s="37"/>
      <c r="O220" s="37" t="s">
        <v>64</v>
      </c>
      <c r="P220" s="37"/>
      <c r="Q220" s="37"/>
      <c r="R220" s="37"/>
      <c r="S220" s="37"/>
      <c r="T220" s="37"/>
      <c r="U220" s="37" t="s">
        <v>64</v>
      </c>
      <c r="V220" s="37"/>
      <c r="W220" s="37"/>
      <c r="X220" s="37"/>
      <c r="Y220" s="37"/>
      <c r="Z220" s="59"/>
    </row>
    <row r="221" spans="1:26">
      <c r="A221" s="75"/>
      <c r="B221" s="42"/>
      <c r="C221" s="38" t="s">
        <v>22</v>
      </c>
      <c r="D221" s="38"/>
      <c r="E221" s="38" t="s">
        <v>23</v>
      </c>
      <c r="F221" s="38"/>
      <c r="G221" s="38" t="s">
        <v>24</v>
      </c>
      <c r="H221" s="38"/>
      <c r="I221" s="38" t="s">
        <v>22</v>
      </c>
      <c r="J221" s="38"/>
      <c r="K221" s="38" t="s">
        <v>23</v>
      </c>
      <c r="L221" s="38"/>
      <c r="M221" s="38" t="s">
        <v>24</v>
      </c>
      <c r="N221" s="38"/>
      <c r="O221" s="38" t="s">
        <v>22</v>
      </c>
      <c r="P221" s="38"/>
      <c r="Q221" s="38" t="s">
        <v>23</v>
      </c>
      <c r="R221" s="38"/>
      <c r="S221" s="38" t="s">
        <v>24</v>
      </c>
      <c r="T221" s="38"/>
      <c r="U221" s="38" t="s">
        <v>22</v>
      </c>
      <c r="V221" s="38"/>
      <c r="W221" s="38" t="s">
        <v>23</v>
      </c>
      <c r="X221" s="38"/>
      <c r="Y221" s="38" t="s">
        <v>24</v>
      </c>
      <c r="Z221" s="93"/>
    </row>
    <row r="222" spans="1:26">
      <c r="A222" s="74" t="s">
        <v>81</v>
      </c>
      <c r="B222" s="5" t="s">
        <v>26</v>
      </c>
      <c r="C222" s="36">
        <v>0.43</v>
      </c>
      <c r="D222" s="36"/>
      <c r="E222" s="36">
        <v>0.35</v>
      </c>
      <c r="F222" s="36"/>
      <c r="G222" s="36">
        <v>0.31</v>
      </c>
      <c r="H222" s="36"/>
      <c r="I222" s="36">
        <v>0.48</v>
      </c>
      <c r="J222" s="36"/>
      <c r="K222" s="36">
        <v>0.39</v>
      </c>
      <c r="L222" s="36"/>
      <c r="M222" s="36">
        <v>0.35</v>
      </c>
      <c r="N222" s="36"/>
      <c r="O222" s="36">
        <f>(C222+I222)/2</f>
        <v>0.45499999999999996</v>
      </c>
      <c r="P222" s="36"/>
      <c r="Q222" s="36">
        <f t="shared" ref="Q222" si="93">(E222+K222)/2</f>
        <v>0.37</v>
      </c>
      <c r="R222" s="36"/>
      <c r="S222" s="36">
        <f t="shared" ref="S222" si="94">(G222+M222)/2</f>
        <v>0.32999999999999996</v>
      </c>
      <c r="T222" s="36"/>
      <c r="U222" s="36"/>
      <c r="V222" s="36"/>
      <c r="W222" s="36"/>
      <c r="X222" s="36"/>
      <c r="Y222" s="36"/>
      <c r="Z222" s="88"/>
    </row>
    <row r="223" spans="1:26">
      <c r="A223" s="74"/>
      <c r="B223" s="5" t="s">
        <v>27</v>
      </c>
      <c r="C223" s="36">
        <v>0.39</v>
      </c>
      <c r="D223" s="36"/>
      <c r="E223" s="36">
        <v>0.31</v>
      </c>
      <c r="F223" s="36"/>
      <c r="G223" s="36">
        <v>0.26</v>
      </c>
      <c r="H223" s="36"/>
      <c r="I223" s="36">
        <v>0.43</v>
      </c>
      <c r="J223" s="36"/>
      <c r="K223" s="36">
        <v>0.35</v>
      </c>
      <c r="L223" s="36"/>
      <c r="M223" s="36">
        <v>0.28999999999999998</v>
      </c>
      <c r="N223" s="36"/>
      <c r="O223" s="36">
        <f t="shared" ref="O223:O227" si="95">(C223+I223)/2</f>
        <v>0.41000000000000003</v>
      </c>
      <c r="P223" s="36"/>
      <c r="Q223" s="36">
        <f t="shared" ref="Q223:Q227" si="96">(E223+K223)/2</f>
        <v>0.32999999999999996</v>
      </c>
      <c r="R223" s="36"/>
      <c r="S223" s="36">
        <f t="shared" ref="S223:S227" si="97">(G223+M223)/2</f>
        <v>0.27500000000000002</v>
      </c>
      <c r="T223" s="36"/>
      <c r="U223" s="36"/>
      <c r="V223" s="36"/>
      <c r="W223" s="36"/>
      <c r="X223" s="36"/>
      <c r="Y223" s="36"/>
      <c r="Z223" s="88"/>
    </row>
    <row r="224" spans="1:26">
      <c r="A224" s="74"/>
      <c r="B224" s="5" t="s">
        <v>28</v>
      </c>
      <c r="C224" s="36">
        <v>0.35</v>
      </c>
      <c r="D224" s="36"/>
      <c r="E224" s="36">
        <v>0.28000000000000003</v>
      </c>
      <c r="F224" s="36"/>
      <c r="G224" s="36">
        <v>0.2</v>
      </c>
      <c r="H224" s="36"/>
      <c r="I224" s="36">
        <v>0.39</v>
      </c>
      <c r="J224" s="36"/>
      <c r="K224" s="36">
        <v>0.31</v>
      </c>
      <c r="L224" s="36"/>
      <c r="M224" s="36">
        <v>0.23</v>
      </c>
      <c r="N224" s="36"/>
      <c r="O224" s="36">
        <f t="shared" si="95"/>
        <v>0.37</v>
      </c>
      <c r="P224" s="36"/>
      <c r="Q224" s="36">
        <f t="shared" si="96"/>
        <v>0.29500000000000004</v>
      </c>
      <c r="R224" s="36"/>
      <c r="S224" s="36">
        <f t="shared" si="97"/>
        <v>0.21500000000000002</v>
      </c>
      <c r="T224" s="36"/>
      <c r="U224" s="36"/>
      <c r="V224" s="36"/>
      <c r="W224" s="36"/>
      <c r="X224" s="36"/>
      <c r="Y224" s="36"/>
      <c r="Z224" s="88"/>
    </row>
    <row r="225" spans="1:26">
      <c r="A225" s="74"/>
      <c r="B225" s="5" t="s">
        <v>29</v>
      </c>
      <c r="C225" s="36">
        <v>0.31</v>
      </c>
      <c r="D225" s="36"/>
      <c r="E225" s="36">
        <v>0.24</v>
      </c>
      <c r="F225" s="36"/>
      <c r="G225" s="36">
        <v>0.17</v>
      </c>
      <c r="H225" s="36"/>
      <c r="I225" s="36">
        <v>0.35</v>
      </c>
      <c r="J225" s="36"/>
      <c r="K225" s="36">
        <v>0.27</v>
      </c>
      <c r="L225" s="36"/>
      <c r="M225" s="36">
        <v>0.19</v>
      </c>
      <c r="N225" s="36"/>
      <c r="O225" s="36">
        <f t="shared" si="95"/>
        <v>0.32999999999999996</v>
      </c>
      <c r="P225" s="36"/>
      <c r="Q225" s="36">
        <f t="shared" si="96"/>
        <v>0.255</v>
      </c>
      <c r="R225" s="36"/>
      <c r="S225" s="36">
        <f t="shared" si="97"/>
        <v>0.18</v>
      </c>
      <c r="T225" s="36"/>
      <c r="U225" s="36"/>
      <c r="V225" s="36"/>
      <c r="W225" s="36"/>
      <c r="X225" s="36"/>
      <c r="Y225" s="36"/>
      <c r="Z225" s="88"/>
    </row>
    <row r="226" spans="1:26">
      <c r="A226" s="74"/>
      <c r="B226" s="5" t="s">
        <v>30</v>
      </c>
      <c r="C226" s="36">
        <v>0.28000000000000003</v>
      </c>
      <c r="D226" s="36"/>
      <c r="E226" s="36">
        <v>0.2</v>
      </c>
      <c r="F226" s="36"/>
      <c r="G226" s="36">
        <v>0.11</v>
      </c>
      <c r="H226" s="36"/>
      <c r="I226" s="36">
        <v>0.31</v>
      </c>
      <c r="J226" s="36"/>
      <c r="K226" s="36">
        <v>0.23</v>
      </c>
      <c r="L226" s="36"/>
      <c r="M226" s="36">
        <v>0.12</v>
      </c>
      <c r="N226" s="36"/>
      <c r="O226" s="36">
        <f t="shared" si="95"/>
        <v>0.29500000000000004</v>
      </c>
      <c r="P226" s="36"/>
      <c r="Q226" s="36">
        <f t="shared" si="96"/>
        <v>0.21500000000000002</v>
      </c>
      <c r="R226" s="36"/>
      <c r="S226" s="36">
        <f t="shared" si="97"/>
        <v>0.11499999999999999</v>
      </c>
      <c r="T226" s="36"/>
      <c r="U226" s="36"/>
      <c r="V226" s="36"/>
      <c r="W226" s="36"/>
      <c r="X226" s="36"/>
      <c r="Y226" s="36"/>
      <c r="Z226" s="88"/>
    </row>
    <row r="227" spans="1:26">
      <c r="A227" s="74"/>
      <c r="B227" s="5" t="s">
        <v>31</v>
      </c>
      <c r="C227" s="36">
        <v>0.24</v>
      </c>
      <c r="D227" s="36"/>
      <c r="E227" s="36">
        <v>0.17</v>
      </c>
      <c r="F227" s="36"/>
      <c r="G227" s="36">
        <v>0.09</v>
      </c>
      <c r="H227" s="36"/>
      <c r="I227" s="36">
        <v>0.27</v>
      </c>
      <c r="J227" s="36"/>
      <c r="K227" s="36">
        <v>0.19</v>
      </c>
      <c r="L227" s="36"/>
      <c r="M227" s="36">
        <v>0.1</v>
      </c>
      <c r="N227" s="36"/>
      <c r="O227" s="36">
        <f t="shared" si="95"/>
        <v>0.255</v>
      </c>
      <c r="P227" s="36"/>
      <c r="Q227" s="36">
        <f t="shared" si="96"/>
        <v>0.18</v>
      </c>
      <c r="R227" s="36"/>
      <c r="S227" s="36">
        <f t="shared" si="97"/>
        <v>9.5000000000000001E-2</v>
      </c>
      <c r="T227" s="36"/>
      <c r="U227" s="36"/>
      <c r="V227" s="36"/>
      <c r="W227" s="36"/>
      <c r="X227" s="36"/>
      <c r="Y227" s="36"/>
      <c r="Z227" s="88"/>
    </row>
    <row r="228" spans="1:26">
      <c r="A228" s="60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2"/>
    </row>
    <row r="229" spans="1:26">
      <c r="A229" s="75" t="s">
        <v>17</v>
      </c>
      <c r="B229" s="42" t="s">
        <v>18</v>
      </c>
      <c r="C229" s="37" t="s">
        <v>64</v>
      </c>
      <c r="D229" s="37"/>
      <c r="E229" s="37"/>
      <c r="F229" s="37"/>
      <c r="G229" s="37"/>
      <c r="H229" s="37"/>
      <c r="I229" s="37" t="s">
        <v>64</v>
      </c>
      <c r="J229" s="37"/>
      <c r="K229" s="37"/>
      <c r="L229" s="37"/>
      <c r="M229" s="37"/>
      <c r="N229" s="37"/>
      <c r="O229" s="37" t="s">
        <v>64</v>
      </c>
      <c r="P229" s="37"/>
      <c r="Q229" s="37"/>
      <c r="R229" s="37"/>
      <c r="S229" s="37"/>
      <c r="T229" s="37"/>
      <c r="U229" s="37" t="s">
        <v>64</v>
      </c>
      <c r="V229" s="37"/>
      <c r="W229" s="37"/>
      <c r="X229" s="37"/>
      <c r="Y229" s="37"/>
      <c r="Z229" s="59"/>
    </row>
    <row r="230" spans="1:26">
      <c r="A230" s="75"/>
      <c r="B230" s="42"/>
      <c r="C230" s="39" t="s">
        <v>22</v>
      </c>
      <c r="D230" s="39"/>
      <c r="E230" s="39" t="s">
        <v>23</v>
      </c>
      <c r="F230" s="39"/>
      <c r="G230" s="39" t="s">
        <v>24</v>
      </c>
      <c r="H230" s="39"/>
      <c r="I230" s="39" t="s">
        <v>22</v>
      </c>
      <c r="J230" s="39"/>
      <c r="K230" s="39" t="s">
        <v>23</v>
      </c>
      <c r="L230" s="39"/>
      <c r="M230" s="39" t="s">
        <v>24</v>
      </c>
      <c r="N230" s="39"/>
      <c r="O230" s="39" t="s">
        <v>22</v>
      </c>
      <c r="P230" s="39"/>
      <c r="Q230" s="39" t="s">
        <v>23</v>
      </c>
      <c r="R230" s="39"/>
      <c r="S230" s="39" t="s">
        <v>24</v>
      </c>
      <c r="T230" s="39"/>
      <c r="U230" s="39" t="s">
        <v>22</v>
      </c>
      <c r="V230" s="39"/>
      <c r="W230" s="39" t="s">
        <v>23</v>
      </c>
      <c r="X230" s="39"/>
      <c r="Y230" s="39" t="s">
        <v>24</v>
      </c>
      <c r="Z230" s="115"/>
    </row>
    <row r="231" spans="1:26">
      <c r="A231" s="74" t="s">
        <v>82</v>
      </c>
      <c r="B231" s="5" t="s">
        <v>26</v>
      </c>
      <c r="C231" s="36">
        <v>0.45</v>
      </c>
      <c r="D231" s="36"/>
      <c r="E231" s="36">
        <v>0.37</v>
      </c>
      <c r="F231" s="36"/>
      <c r="G231" s="36">
        <v>0.33</v>
      </c>
      <c r="H231" s="36"/>
      <c r="I231" s="36">
        <v>0.52</v>
      </c>
      <c r="J231" s="36"/>
      <c r="K231" s="36">
        <v>0.43</v>
      </c>
      <c r="L231" s="36"/>
      <c r="M231" s="36">
        <v>0.39</v>
      </c>
      <c r="N231" s="36"/>
      <c r="O231" s="36">
        <f>(C231+I231)/2</f>
        <v>0.48499999999999999</v>
      </c>
      <c r="P231" s="36"/>
      <c r="Q231" s="36">
        <f t="shared" ref="Q231:Q236" si="98">(E231+K231)/2</f>
        <v>0.4</v>
      </c>
      <c r="R231" s="36"/>
      <c r="S231" s="36">
        <f t="shared" ref="S231:S236" si="99">(G231+M231)/2</f>
        <v>0.36</v>
      </c>
      <c r="T231" s="36"/>
      <c r="U231" s="36"/>
      <c r="V231" s="36"/>
      <c r="W231" s="36"/>
      <c r="X231" s="36"/>
      <c r="Y231" s="36"/>
      <c r="Z231" s="88"/>
    </row>
    <row r="232" spans="1:26">
      <c r="A232" s="74"/>
      <c r="B232" s="5" t="s">
        <v>27</v>
      </c>
      <c r="C232" s="36">
        <v>0.41</v>
      </c>
      <c r="D232" s="36"/>
      <c r="E232" s="36">
        <v>0.33</v>
      </c>
      <c r="F232" s="36"/>
      <c r="G232" s="36">
        <v>0.27</v>
      </c>
      <c r="H232" s="36"/>
      <c r="I232" s="36">
        <v>0.48</v>
      </c>
      <c r="J232" s="36"/>
      <c r="K232" s="36">
        <v>0.39</v>
      </c>
      <c r="L232" s="36"/>
      <c r="M232" s="36">
        <v>0.32</v>
      </c>
      <c r="N232" s="36"/>
      <c r="O232" s="36">
        <f t="shared" ref="O232:O236" si="100">(C232+I232)/2</f>
        <v>0.44499999999999995</v>
      </c>
      <c r="P232" s="36"/>
      <c r="Q232" s="36">
        <f t="shared" si="98"/>
        <v>0.36</v>
      </c>
      <c r="R232" s="36"/>
      <c r="S232" s="36">
        <f t="shared" si="99"/>
        <v>0.29500000000000004</v>
      </c>
      <c r="T232" s="36"/>
      <c r="U232" s="36"/>
      <c r="V232" s="36"/>
      <c r="W232" s="36"/>
      <c r="X232" s="36"/>
      <c r="Y232" s="36"/>
      <c r="Z232" s="88"/>
    </row>
    <row r="233" spans="1:26">
      <c r="A233" s="74"/>
      <c r="B233" s="5" t="s">
        <v>28</v>
      </c>
      <c r="C233" s="36">
        <v>0.37</v>
      </c>
      <c r="D233" s="36"/>
      <c r="E233" s="36">
        <v>0.28999999999999998</v>
      </c>
      <c r="F233" s="36"/>
      <c r="G233" s="36">
        <v>0.21</v>
      </c>
      <c r="H233" s="36"/>
      <c r="I233" s="36">
        <v>0.43</v>
      </c>
      <c r="J233" s="36"/>
      <c r="K233" s="36">
        <v>0.34</v>
      </c>
      <c r="L233" s="36"/>
      <c r="M233" s="36">
        <v>0.25</v>
      </c>
      <c r="N233" s="36"/>
      <c r="O233" s="36">
        <f t="shared" si="100"/>
        <v>0.4</v>
      </c>
      <c r="P233" s="36"/>
      <c r="Q233" s="36">
        <f t="shared" si="98"/>
        <v>0.315</v>
      </c>
      <c r="R233" s="36"/>
      <c r="S233" s="36">
        <f t="shared" si="99"/>
        <v>0.22999999999999998</v>
      </c>
      <c r="T233" s="36"/>
      <c r="U233" s="36"/>
      <c r="V233" s="36"/>
      <c r="W233" s="36"/>
      <c r="X233" s="36"/>
      <c r="Y233" s="36"/>
      <c r="Z233" s="88"/>
    </row>
    <row r="234" spans="1:26">
      <c r="A234" s="74"/>
      <c r="B234" s="5" t="s">
        <v>29</v>
      </c>
      <c r="C234" s="36">
        <v>0.33</v>
      </c>
      <c r="D234" s="36"/>
      <c r="E234" s="36">
        <v>0.25</v>
      </c>
      <c r="F234" s="36"/>
      <c r="G234" s="36">
        <v>0.18</v>
      </c>
      <c r="H234" s="36"/>
      <c r="I234" s="36">
        <v>0.39</v>
      </c>
      <c r="J234" s="36"/>
      <c r="K234" s="36">
        <v>0.3</v>
      </c>
      <c r="L234" s="36"/>
      <c r="M234" s="36">
        <v>0.2</v>
      </c>
      <c r="N234" s="36"/>
      <c r="O234" s="36">
        <f t="shared" si="100"/>
        <v>0.36</v>
      </c>
      <c r="P234" s="36"/>
      <c r="Q234" s="36">
        <f t="shared" si="98"/>
        <v>0.27500000000000002</v>
      </c>
      <c r="R234" s="36"/>
      <c r="S234" s="36">
        <f t="shared" si="99"/>
        <v>0.19</v>
      </c>
      <c r="T234" s="36"/>
      <c r="U234" s="36"/>
      <c r="V234" s="36"/>
      <c r="W234" s="36"/>
      <c r="X234" s="36"/>
      <c r="Y234" s="36"/>
      <c r="Z234" s="88"/>
    </row>
    <row r="235" spans="1:26">
      <c r="A235" s="74"/>
      <c r="B235" s="5" t="s">
        <v>30</v>
      </c>
      <c r="C235" s="36">
        <v>0.28999999999999998</v>
      </c>
      <c r="D235" s="36"/>
      <c r="E235" s="36">
        <v>0.21</v>
      </c>
      <c r="F235" s="36"/>
      <c r="G235" s="36">
        <v>0.12</v>
      </c>
      <c r="H235" s="36"/>
      <c r="I235" s="36">
        <v>0.34</v>
      </c>
      <c r="J235" s="36"/>
      <c r="K235" s="36">
        <v>0.25</v>
      </c>
      <c r="L235" s="36"/>
      <c r="M235" s="36">
        <v>0.14000000000000001</v>
      </c>
      <c r="N235" s="36"/>
      <c r="O235" s="36">
        <f t="shared" si="100"/>
        <v>0.315</v>
      </c>
      <c r="P235" s="36"/>
      <c r="Q235" s="36">
        <f t="shared" si="98"/>
        <v>0.22999999999999998</v>
      </c>
      <c r="R235" s="36"/>
      <c r="S235" s="36">
        <f t="shared" si="99"/>
        <v>0.13</v>
      </c>
      <c r="T235" s="36"/>
      <c r="U235" s="36"/>
      <c r="V235" s="36"/>
      <c r="W235" s="36"/>
      <c r="X235" s="36"/>
      <c r="Y235" s="36"/>
      <c r="Z235" s="88"/>
    </row>
    <row r="236" spans="1:26" ht="12.75" customHeight="1">
      <c r="A236" s="74"/>
      <c r="B236" s="5" t="s">
        <v>31</v>
      </c>
      <c r="C236" s="36">
        <v>0.25</v>
      </c>
      <c r="D236" s="36"/>
      <c r="E236" s="36">
        <v>0.18</v>
      </c>
      <c r="F236" s="36"/>
      <c r="G236" s="36">
        <v>0.1</v>
      </c>
      <c r="H236" s="36"/>
      <c r="I236" s="36">
        <v>0.3</v>
      </c>
      <c r="J236" s="36"/>
      <c r="K236" s="36">
        <v>0.2</v>
      </c>
      <c r="L236" s="36"/>
      <c r="M236" s="36">
        <v>0.11</v>
      </c>
      <c r="N236" s="36"/>
      <c r="O236" s="36">
        <f t="shared" si="100"/>
        <v>0.27500000000000002</v>
      </c>
      <c r="P236" s="36"/>
      <c r="Q236" s="36">
        <f t="shared" si="98"/>
        <v>0.19</v>
      </c>
      <c r="R236" s="36"/>
      <c r="S236" s="36">
        <f t="shared" si="99"/>
        <v>0.10500000000000001</v>
      </c>
      <c r="T236" s="36"/>
      <c r="U236" s="36"/>
      <c r="V236" s="36"/>
      <c r="W236" s="36"/>
      <c r="X236" s="36"/>
      <c r="Y236" s="36"/>
      <c r="Z236" s="88"/>
    </row>
    <row r="237" spans="1:26" ht="12.75" customHeight="1">
      <c r="A237" s="60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2"/>
    </row>
    <row r="238" spans="1:26" ht="12.75" customHeight="1">
      <c r="A238" s="75" t="s">
        <v>17</v>
      </c>
      <c r="B238" s="42" t="s">
        <v>18</v>
      </c>
      <c r="C238" s="37" t="s">
        <v>64</v>
      </c>
      <c r="D238" s="37"/>
      <c r="E238" s="37"/>
      <c r="F238" s="37"/>
      <c r="G238" s="37"/>
      <c r="H238" s="37"/>
      <c r="I238" s="37" t="s">
        <v>64</v>
      </c>
      <c r="J238" s="37"/>
      <c r="K238" s="37"/>
      <c r="L238" s="37"/>
      <c r="M238" s="37"/>
      <c r="N238" s="37"/>
      <c r="O238" s="37" t="s">
        <v>64</v>
      </c>
      <c r="P238" s="37"/>
      <c r="Q238" s="37"/>
      <c r="R238" s="37"/>
      <c r="S238" s="37"/>
      <c r="T238" s="37"/>
      <c r="U238" s="37" t="s">
        <v>64</v>
      </c>
      <c r="V238" s="37"/>
      <c r="W238" s="37"/>
      <c r="X238" s="37"/>
      <c r="Y238" s="37"/>
      <c r="Z238" s="59"/>
    </row>
    <row r="239" spans="1:26" ht="12.75" customHeight="1">
      <c r="A239" s="75"/>
      <c r="B239" s="42"/>
      <c r="C239" s="38" t="s">
        <v>22</v>
      </c>
      <c r="D239" s="38"/>
      <c r="E239" s="38" t="s">
        <v>23</v>
      </c>
      <c r="F239" s="38"/>
      <c r="G239" s="38" t="s">
        <v>24</v>
      </c>
      <c r="H239" s="38"/>
      <c r="I239" s="38" t="s">
        <v>22</v>
      </c>
      <c r="J239" s="38"/>
      <c r="K239" s="38" t="s">
        <v>23</v>
      </c>
      <c r="L239" s="38"/>
      <c r="M239" s="38" t="s">
        <v>24</v>
      </c>
      <c r="N239" s="38"/>
      <c r="O239" s="38" t="s">
        <v>22</v>
      </c>
      <c r="P239" s="38"/>
      <c r="Q239" s="38" t="s">
        <v>23</v>
      </c>
      <c r="R239" s="38"/>
      <c r="S239" s="38" t="s">
        <v>24</v>
      </c>
      <c r="T239" s="38"/>
      <c r="U239" s="38" t="s">
        <v>22</v>
      </c>
      <c r="V239" s="38"/>
      <c r="W239" s="38" t="s">
        <v>23</v>
      </c>
      <c r="X239" s="38"/>
      <c r="Y239" s="38" t="s">
        <v>24</v>
      </c>
      <c r="Z239" s="93"/>
    </row>
    <row r="240" spans="1:26" ht="12.75" customHeight="1">
      <c r="A240" s="74" t="s">
        <v>83</v>
      </c>
      <c r="B240" s="5" t="s">
        <v>26</v>
      </c>
      <c r="C240" s="36">
        <v>0.38</v>
      </c>
      <c r="D240" s="36"/>
      <c r="E240" s="36">
        <v>0.31</v>
      </c>
      <c r="F240" s="36"/>
      <c r="G240" s="36">
        <v>0.28000000000000003</v>
      </c>
      <c r="H240" s="36"/>
      <c r="I240" s="36">
        <v>0.43</v>
      </c>
      <c r="J240" s="36"/>
      <c r="K240" s="36">
        <v>0.36</v>
      </c>
      <c r="L240" s="36"/>
      <c r="M240" s="36">
        <v>0.32</v>
      </c>
      <c r="N240" s="36"/>
      <c r="O240" s="36">
        <f>(C240+I240)/2</f>
        <v>0.40500000000000003</v>
      </c>
      <c r="P240" s="36"/>
      <c r="Q240" s="36">
        <f t="shared" ref="Q240:Q245" si="101">(E240+K240)/2</f>
        <v>0.33499999999999996</v>
      </c>
      <c r="R240" s="36"/>
      <c r="S240" s="36">
        <f t="shared" ref="S240:S245" si="102">(G240+M240)/2</f>
        <v>0.30000000000000004</v>
      </c>
      <c r="T240" s="36"/>
      <c r="U240" s="36"/>
      <c r="V240" s="36"/>
      <c r="W240" s="36"/>
      <c r="X240" s="36"/>
      <c r="Y240" s="36"/>
      <c r="Z240" s="88"/>
    </row>
    <row r="241" spans="1:26" ht="12.75" customHeight="1">
      <c r="A241" s="74"/>
      <c r="B241" s="5" t="s">
        <v>27</v>
      </c>
      <c r="C241" s="36">
        <v>0.35</v>
      </c>
      <c r="D241" s="36"/>
      <c r="E241" s="36">
        <v>0.28000000000000003</v>
      </c>
      <c r="F241" s="36"/>
      <c r="G241" s="36">
        <v>0.23</v>
      </c>
      <c r="H241" s="36"/>
      <c r="I241" s="36">
        <v>0.39</v>
      </c>
      <c r="J241" s="36"/>
      <c r="K241" s="36">
        <v>0.32</v>
      </c>
      <c r="L241" s="36"/>
      <c r="M241" s="36">
        <v>0.26</v>
      </c>
      <c r="N241" s="36"/>
      <c r="O241" s="36">
        <f t="shared" ref="O241:O245" si="103">(C241+I241)/2</f>
        <v>0.37</v>
      </c>
      <c r="P241" s="36"/>
      <c r="Q241" s="36">
        <f t="shared" si="101"/>
        <v>0.30000000000000004</v>
      </c>
      <c r="R241" s="36"/>
      <c r="S241" s="36">
        <f t="shared" si="102"/>
        <v>0.245</v>
      </c>
      <c r="T241" s="36"/>
      <c r="U241" s="36"/>
      <c r="V241" s="36"/>
      <c r="W241" s="36"/>
      <c r="X241" s="36"/>
      <c r="Y241" s="36"/>
      <c r="Z241" s="88"/>
    </row>
    <row r="242" spans="1:26" ht="12.75" customHeight="1">
      <c r="A242" s="74"/>
      <c r="B242" s="5" t="s">
        <v>28</v>
      </c>
      <c r="C242" s="36">
        <v>0.31</v>
      </c>
      <c r="D242" s="36"/>
      <c r="E242" s="36">
        <v>0.25</v>
      </c>
      <c r="F242" s="36"/>
      <c r="G242" s="36">
        <v>0.18</v>
      </c>
      <c r="H242" s="36"/>
      <c r="I242" s="36">
        <v>0.36</v>
      </c>
      <c r="J242" s="36"/>
      <c r="K242" s="36">
        <v>0.28000000000000003</v>
      </c>
      <c r="L242" s="36"/>
      <c r="M242" s="36">
        <v>0.21</v>
      </c>
      <c r="N242" s="36"/>
      <c r="O242" s="36">
        <f t="shared" si="103"/>
        <v>0.33499999999999996</v>
      </c>
      <c r="P242" s="36"/>
      <c r="Q242" s="36">
        <f t="shared" si="101"/>
        <v>0.26500000000000001</v>
      </c>
      <c r="R242" s="36"/>
      <c r="S242" s="36">
        <f t="shared" si="102"/>
        <v>0.19500000000000001</v>
      </c>
      <c r="T242" s="36"/>
      <c r="U242" s="36"/>
      <c r="V242" s="36"/>
      <c r="W242" s="36"/>
      <c r="X242" s="36"/>
      <c r="Y242" s="36"/>
      <c r="Z242" s="88"/>
    </row>
    <row r="243" spans="1:26" ht="12.75" customHeight="1">
      <c r="A243" s="74"/>
      <c r="B243" s="5" t="s">
        <v>29</v>
      </c>
      <c r="C243" s="36">
        <v>0.28000000000000003</v>
      </c>
      <c r="D243" s="36"/>
      <c r="E243" s="36">
        <v>0.21</v>
      </c>
      <c r="F243" s="36"/>
      <c r="G243" s="36">
        <v>0.15</v>
      </c>
      <c r="H243" s="36"/>
      <c r="I243" s="36">
        <v>0.32</v>
      </c>
      <c r="J243" s="36"/>
      <c r="K243" s="36">
        <v>0.24</v>
      </c>
      <c r="L243" s="36"/>
      <c r="M243" s="36">
        <v>0.17</v>
      </c>
      <c r="N243" s="36"/>
      <c r="O243" s="36">
        <f t="shared" si="103"/>
        <v>0.30000000000000004</v>
      </c>
      <c r="P243" s="36"/>
      <c r="Q243" s="36">
        <f t="shared" si="101"/>
        <v>0.22499999999999998</v>
      </c>
      <c r="R243" s="36"/>
      <c r="S243" s="36">
        <f t="shared" si="102"/>
        <v>0.16</v>
      </c>
      <c r="T243" s="36"/>
      <c r="U243" s="36"/>
      <c r="V243" s="36"/>
      <c r="W243" s="36"/>
      <c r="X243" s="36"/>
      <c r="Y243" s="36"/>
      <c r="Z243" s="88"/>
    </row>
    <row r="244" spans="1:26" ht="12.75" customHeight="1">
      <c r="A244" s="74"/>
      <c r="B244" s="5" t="s">
        <v>30</v>
      </c>
      <c r="C244" s="36">
        <v>0.25</v>
      </c>
      <c r="D244" s="36"/>
      <c r="E244" s="36">
        <v>0.18</v>
      </c>
      <c r="F244" s="36"/>
      <c r="G244" s="36">
        <v>0.1</v>
      </c>
      <c r="H244" s="36"/>
      <c r="I244" s="36">
        <v>0.28000000000000003</v>
      </c>
      <c r="J244" s="36"/>
      <c r="K244" s="36">
        <v>0.21</v>
      </c>
      <c r="L244" s="36"/>
      <c r="M244" s="36">
        <v>0.11</v>
      </c>
      <c r="N244" s="36"/>
      <c r="O244" s="36">
        <f t="shared" si="103"/>
        <v>0.26500000000000001</v>
      </c>
      <c r="P244" s="36"/>
      <c r="Q244" s="36">
        <f t="shared" si="101"/>
        <v>0.19500000000000001</v>
      </c>
      <c r="R244" s="36"/>
      <c r="S244" s="36">
        <f t="shared" si="102"/>
        <v>0.10500000000000001</v>
      </c>
      <c r="T244" s="36"/>
      <c r="U244" s="36"/>
      <c r="V244" s="36"/>
      <c r="W244" s="36"/>
      <c r="X244" s="36"/>
      <c r="Y244" s="36"/>
      <c r="Z244" s="88"/>
    </row>
    <row r="245" spans="1:26" ht="12.75" customHeight="1">
      <c r="A245" s="74"/>
      <c r="B245" s="5" t="s">
        <v>31</v>
      </c>
      <c r="C245" s="36">
        <v>0.21</v>
      </c>
      <c r="D245" s="36"/>
      <c r="E245" s="36">
        <v>0.15</v>
      </c>
      <c r="F245" s="36"/>
      <c r="G245" s="36">
        <v>0.08</v>
      </c>
      <c r="H245" s="36"/>
      <c r="I245" s="36">
        <v>0.24</v>
      </c>
      <c r="J245" s="36"/>
      <c r="K245" s="36">
        <v>0.17</v>
      </c>
      <c r="L245" s="36"/>
      <c r="M245" s="36">
        <v>0.09</v>
      </c>
      <c r="N245" s="36"/>
      <c r="O245" s="36">
        <f t="shared" si="103"/>
        <v>0.22499999999999998</v>
      </c>
      <c r="P245" s="36"/>
      <c r="Q245" s="36">
        <f t="shared" si="101"/>
        <v>0.16</v>
      </c>
      <c r="R245" s="36"/>
      <c r="S245" s="36">
        <f t="shared" si="102"/>
        <v>8.4999999999999992E-2</v>
      </c>
      <c r="T245" s="36"/>
      <c r="U245" s="36"/>
      <c r="V245" s="36"/>
      <c r="W245" s="36"/>
      <c r="X245" s="36"/>
      <c r="Y245" s="36"/>
      <c r="Z245" s="88"/>
    </row>
    <row r="246" spans="1:26" ht="12.75" customHeight="1">
      <c r="A246" s="60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2"/>
    </row>
    <row r="247" spans="1:26" ht="12.75" customHeight="1">
      <c r="A247" s="75" t="s">
        <v>17</v>
      </c>
      <c r="B247" s="42" t="s">
        <v>18</v>
      </c>
      <c r="C247" s="37" t="s">
        <v>64</v>
      </c>
      <c r="D247" s="37"/>
      <c r="E247" s="37"/>
      <c r="F247" s="37"/>
      <c r="G247" s="37"/>
      <c r="H247" s="37"/>
      <c r="I247" s="37" t="s">
        <v>64</v>
      </c>
      <c r="J247" s="37"/>
      <c r="K247" s="37"/>
      <c r="L247" s="37"/>
      <c r="M247" s="37"/>
      <c r="N247" s="37"/>
      <c r="O247" s="37" t="s">
        <v>64</v>
      </c>
      <c r="P247" s="37"/>
      <c r="Q247" s="37"/>
      <c r="R247" s="37"/>
      <c r="S247" s="37"/>
      <c r="T247" s="37"/>
      <c r="U247" s="37" t="s">
        <v>64</v>
      </c>
      <c r="V247" s="37"/>
      <c r="W247" s="37"/>
      <c r="X247" s="37"/>
      <c r="Y247" s="37"/>
      <c r="Z247" s="59"/>
    </row>
    <row r="248" spans="1:26" ht="12.75" customHeight="1">
      <c r="A248" s="75"/>
      <c r="B248" s="42"/>
      <c r="C248" s="38" t="s">
        <v>22</v>
      </c>
      <c r="D248" s="38"/>
      <c r="E248" s="38" t="s">
        <v>23</v>
      </c>
      <c r="F248" s="38"/>
      <c r="G248" s="38" t="s">
        <v>24</v>
      </c>
      <c r="H248" s="38"/>
      <c r="I248" s="38" t="s">
        <v>22</v>
      </c>
      <c r="J248" s="38"/>
      <c r="K248" s="38" t="s">
        <v>23</v>
      </c>
      <c r="L248" s="38"/>
      <c r="M248" s="38" t="s">
        <v>24</v>
      </c>
      <c r="N248" s="38"/>
      <c r="O248" s="38" t="s">
        <v>22</v>
      </c>
      <c r="P248" s="38"/>
      <c r="Q248" s="38" t="s">
        <v>23</v>
      </c>
      <c r="R248" s="38"/>
      <c r="S248" s="38" t="s">
        <v>24</v>
      </c>
      <c r="T248" s="38"/>
      <c r="U248" s="38" t="s">
        <v>22</v>
      </c>
      <c r="V248" s="38"/>
      <c r="W248" s="38" t="s">
        <v>23</v>
      </c>
      <c r="X248" s="38"/>
      <c r="Y248" s="38" t="s">
        <v>24</v>
      </c>
      <c r="Z248" s="93"/>
    </row>
    <row r="249" spans="1:26" ht="12.75" customHeight="1">
      <c r="A249" s="74" t="s">
        <v>84</v>
      </c>
      <c r="B249" s="5" t="s">
        <v>26</v>
      </c>
      <c r="C249" s="36">
        <v>0.47</v>
      </c>
      <c r="D249" s="36"/>
      <c r="E249" s="36">
        <v>0.39</v>
      </c>
      <c r="F249" s="36"/>
      <c r="G249" s="36">
        <v>0.35</v>
      </c>
      <c r="H249" s="36"/>
      <c r="I249" s="36">
        <v>0.52</v>
      </c>
      <c r="J249" s="36"/>
      <c r="K249" s="36">
        <v>0.43</v>
      </c>
      <c r="L249" s="36"/>
      <c r="M249" s="36">
        <v>0.39</v>
      </c>
      <c r="N249" s="36"/>
      <c r="O249" s="36">
        <f>(C249+I249)/2</f>
        <v>0.495</v>
      </c>
      <c r="P249" s="36"/>
      <c r="Q249" s="36">
        <f t="shared" ref="Q249:Q254" si="104">(E249+K249)/2</f>
        <v>0.41000000000000003</v>
      </c>
      <c r="R249" s="36"/>
      <c r="S249" s="36">
        <f t="shared" ref="S249:S254" si="105">(G249+M249)/2</f>
        <v>0.37</v>
      </c>
      <c r="T249" s="36"/>
      <c r="U249" s="36"/>
      <c r="V249" s="36"/>
      <c r="W249" s="36"/>
      <c r="X249" s="36"/>
      <c r="Y249" s="36"/>
      <c r="Z249" s="88"/>
    </row>
    <row r="250" spans="1:26" ht="12.75" customHeight="1">
      <c r="A250" s="74"/>
      <c r="B250" s="5" t="s">
        <v>27</v>
      </c>
      <c r="C250" s="36">
        <v>0.43</v>
      </c>
      <c r="D250" s="36"/>
      <c r="E250" s="36">
        <v>0.35</v>
      </c>
      <c r="F250" s="36"/>
      <c r="G250" s="36">
        <v>0.28999999999999998</v>
      </c>
      <c r="H250" s="36"/>
      <c r="I250" s="36">
        <v>0.48</v>
      </c>
      <c r="J250" s="36"/>
      <c r="K250" s="36">
        <v>0.39</v>
      </c>
      <c r="L250" s="36"/>
      <c r="M250" s="36">
        <v>0.32</v>
      </c>
      <c r="N250" s="36"/>
      <c r="O250" s="36">
        <f t="shared" ref="O250:O254" si="106">(C250+I250)/2</f>
        <v>0.45499999999999996</v>
      </c>
      <c r="P250" s="36"/>
      <c r="Q250" s="36">
        <f t="shared" si="104"/>
        <v>0.37</v>
      </c>
      <c r="R250" s="36"/>
      <c r="S250" s="36">
        <f t="shared" si="105"/>
        <v>0.30499999999999999</v>
      </c>
      <c r="T250" s="36"/>
      <c r="U250" s="36"/>
      <c r="V250" s="36"/>
      <c r="W250" s="36"/>
      <c r="X250" s="36"/>
      <c r="Y250" s="36"/>
      <c r="Z250" s="88"/>
    </row>
    <row r="251" spans="1:26" ht="12.75" customHeight="1">
      <c r="A251" s="74"/>
      <c r="B251" s="5" t="s">
        <v>28</v>
      </c>
      <c r="C251" s="36">
        <v>0.39</v>
      </c>
      <c r="D251" s="36"/>
      <c r="E251" s="36">
        <v>0.31</v>
      </c>
      <c r="F251" s="36"/>
      <c r="G251" s="36">
        <v>0.23</v>
      </c>
      <c r="H251" s="36"/>
      <c r="I251" s="36">
        <v>0.43</v>
      </c>
      <c r="J251" s="36"/>
      <c r="K251" s="36">
        <v>0.34</v>
      </c>
      <c r="L251" s="36"/>
      <c r="M251" s="36">
        <v>0.25</v>
      </c>
      <c r="N251" s="36"/>
      <c r="O251" s="36">
        <f t="shared" si="106"/>
        <v>0.41000000000000003</v>
      </c>
      <c r="P251" s="36"/>
      <c r="Q251" s="36">
        <f t="shared" si="104"/>
        <v>0.32500000000000001</v>
      </c>
      <c r="R251" s="36"/>
      <c r="S251" s="36">
        <f t="shared" si="105"/>
        <v>0.24</v>
      </c>
      <c r="T251" s="36"/>
      <c r="U251" s="36"/>
      <c r="V251" s="36"/>
      <c r="W251" s="36"/>
      <c r="X251" s="36"/>
      <c r="Y251" s="36"/>
      <c r="Z251" s="88"/>
    </row>
    <row r="252" spans="1:26" ht="12.75" customHeight="1">
      <c r="A252" s="74"/>
      <c r="B252" s="5" t="s">
        <v>29</v>
      </c>
      <c r="C252" s="36">
        <v>0.35</v>
      </c>
      <c r="D252" s="36"/>
      <c r="E252" s="36">
        <v>0.27</v>
      </c>
      <c r="F252" s="36"/>
      <c r="G252" s="36">
        <v>0.18</v>
      </c>
      <c r="H252" s="36"/>
      <c r="I252" s="36">
        <v>0.39</v>
      </c>
      <c r="J252" s="36"/>
      <c r="K252" s="36">
        <v>0.3</v>
      </c>
      <c r="L252" s="36"/>
      <c r="M252" s="36">
        <v>0.2</v>
      </c>
      <c r="N252" s="36"/>
      <c r="O252" s="36">
        <f t="shared" si="106"/>
        <v>0.37</v>
      </c>
      <c r="P252" s="36"/>
      <c r="Q252" s="36">
        <f t="shared" si="104"/>
        <v>0.28500000000000003</v>
      </c>
      <c r="R252" s="36"/>
      <c r="S252" s="36">
        <f t="shared" si="105"/>
        <v>0.19</v>
      </c>
      <c r="T252" s="36"/>
      <c r="U252" s="36"/>
      <c r="V252" s="36"/>
      <c r="W252" s="36"/>
      <c r="X252" s="36"/>
      <c r="Y252" s="36"/>
      <c r="Z252" s="88"/>
    </row>
    <row r="253" spans="1:26" ht="12.75" customHeight="1">
      <c r="A253" s="74"/>
      <c r="B253" s="5" t="s">
        <v>30</v>
      </c>
      <c r="C253" s="36">
        <v>0.31</v>
      </c>
      <c r="D253" s="36"/>
      <c r="E253" s="36">
        <v>0.23</v>
      </c>
      <c r="F253" s="36"/>
      <c r="G253" s="36">
        <v>0.12</v>
      </c>
      <c r="H253" s="36"/>
      <c r="I253" s="36">
        <v>0.34</v>
      </c>
      <c r="J253" s="36"/>
      <c r="K253" s="36">
        <v>0.25</v>
      </c>
      <c r="L253" s="36"/>
      <c r="M253" s="36">
        <v>0.14000000000000001</v>
      </c>
      <c r="N253" s="36"/>
      <c r="O253" s="36">
        <f t="shared" si="106"/>
        <v>0.32500000000000001</v>
      </c>
      <c r="P253" s="36"/>
      <c r="Q253" s="36">
        <f t="shared" si="104"/>
        <v>0.24</v>
      </c>
      <c r="R253" s="36"/>
      <c r="S253" s="36">
        <f t="shared" si="105"/>
        <v>0.13</v>
      </c>
      <c r="T253" s="36"/>
      <c r="U253" s="36"/>
      <c r="V253" s="36"/>
      <c r="W253" s="36"/>
      <c r="X253" s="36"/>
      <c r="Y253" s="36"/>
      <c r="Z253" s="88"/>
    </row>
    <row r="254" spans="1:26" ht="12.75" customHeight="1">
      <c r="A254" s="74"/>
      <c r="B254" s="5" t="s">
        <v>31</v>
      </c>
      <c r="C254" s="36">
        <v>0.27</v>
      </c>
      <c r="D254" s="36"/>
      <c r="E254" s="36">
        <v>0.18</v>
      </c>
      <c r="F254" s="36"/>
      <c r="G254" s="36">
        <v>0.1</v>
      </c>
      <c r="H254" s="36"/>
      <c r="I254" s="36">
        <v>0.3</v>
      </c>
      <c r="J254" s="36"/>
      <c r="K254" s="36">
        <v>0.2</v>
      </c>
      <c r="L254" s="36"/>
      <c r="M254" s="36">
        <v>0.11</v>
      </c>
      <c r="N254" s="36"/>
      <c r="O254" s="36">
        <f t="shared" si="106"/>
        <v>0.28500000000000003</v>
      </c>
      <c r="P254" s="36"/>
      <c r="Q254" s="36">
        <f t="shared" si="104"/>
        <v>0.19</v>
      </c>
      <c r="R254" s="36"/>
      <c r="S254" s="36">
        <f t="shared" si="105"/>
        <v>0.10500000000000001</v>
      </c>
      <c r="T254" s="36"/>
      <c r="U254" s="36"/>
      <c r="V254" s="36"/>
      <c r="W254" s="36"/>
      <c r="X254" s="36"/>
      <c r="Y254" s="36"/>
      <c r="Z254" s="88"/>
    </row>
    <row r="255" spans="1:26" ht="12.75" customHeight="1">
      <c r="A255" s="60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2"/>
    </row>
    <row r="256" spans="1:26" ht="12.75" customHeight="1">
      <c r="A256" s="75" t="s">
        <v>17</v>
      </c>
      <c r="B256" s="42" t="s">
        <v>18</v>
      </c>
      <c r="C256" s="37" t="s">
        <v>64</v>
      </c>
      <c r="D256" s="37"/>
      <c r="E256" s="37"/>
      <c r="F256" s="37"/>
      <c r="G256" s="37"/>
      <c r="H256" s="37"/>
      <c r="I256" s="37" t="s">
        <v>64</v>
      </c>
      <c r="J256" s="37"/>
      <c r="K256" s="37"/>
      <c r="L256" s="37"/>
      <c r="M256" s="37"/>
      <c r="N256" s="37"/>
      <c r="O256" s="37" t="s">
        <v>64</v>
      </c>
      <c r="P256" s="37"/>
      <c r="Q256" s="37"/>
      <c r="R256" s="37"/>
      <c r="S256" s="37"/>
      <c r="T256" s="37"/>
      <c r="U256" s="37" t="s">
        <v>64</v>
      </c>
      <c r="V256" s="37"/>
      <c r="W256" s="37"/>
      <c r="X256" s="37"/>
      <c r="Y256" s="37"/>
      <c r="Z256" s="59"/>
    </row>
    <row r="257" spans="1:26" ht="12.75" customHeight="1">
      <c r="A257" s="75"/>
      <c r="B257" s="42"/>
      <c r="C257" s="38" t="s">
        <v>22</v>
      </c>
      <c r="D257" s="38"/>
      <c r="E257" s="38" t="s">
        <v>23</v>
      </c>
      <c r="F257" s="38"/>
      <c r="G257" s="38" t="s">
        <v>24</v>
      </c>
      <c r="H257" s="38"/>
      <c r="I257" s="38" t="s">
        <v>22</v>
      </c>
      <c r="J257" s="38"/>
      <c r="K257" s="38" t="s">
        <v>23</v>
      </c>
      <c r="L257" s="38"/>
      <c r="M257" s="38" t="s">
        <v>24</v>
      </c>
      <c r="N257" s="38"/>
      <c r="O257" s="38" t="s">
        <v>22</v>
      </c>
      <c r="P257" s="38"/>
      <c r="Q257" s="38" t="s">
        <v>23</v>
      </c>
      <c r="R257" s="38"/>
      <c r="S257" s="38" t="s">
        <v>24</v>
      </c>
      <c r="T257" s="38"/>
      <c r="U257" s="38" t="s">
        <v>22</v>
      </c>
      <c r="V257" s="38"/>
      <c r="W257" s="38" t="s">
        <v>23</v>
      </c>
      <c r="X257" s="38"/>
      <c r="Y257" s="38" t="s">
        <v>24</v>
      </c>
      <c r="Z257" s="93"/>
    </row>
    <row r="258" spans="1:26" ht="12.75" customHeight="1">
      <c r="A258" s="74" t="s">
        <v>85</v>
      </c>
      <c r="B258" s="5" t="s">
        <v>26</v>
      </c>
      <c r="C258" s="36">
        <v>0.44</v>
      </c>
      <c r="D258" s="36"/>
      <c r="E258" s="36">
        <v>0.36</v>
      </c>
      <c r="F258" s="36"/>
      <c r="G258" s="36">
        <v>0.32</v>
      </c>
      <c r="H258" s="36"/>
      <c r="I258" s="36">
        <v>0.49</v>
      </c>
      <c r="J258" s="36"/>
      <c r="K258" s="36">
        <v>0.4</v>
      </c>
      <c r="L258" s="36"/>
      <c r="M258" s="36">
        <v>0.36</v>
      </c>
      <c r="N258" s="36"/>
      <c r="O258" s="36">
        <f>(C258+I258)/2</f>
        <v>0.46499999999999997</v>
      </c>
      <c r="P258" s="36"/>
      <c r="Q258" s="36">
        <f t="shared" ref="Q258:Q263" si="107">(E258+K258)/2</f>
        <v>0.38</v>
      </c>
      <c r="R258" s="36"/>
      <c r="S258" s="36">
        <f t="shared" ref="S258:S263" si="108">(G258+M258)/2</f>
        <v>0.33999999999999997</v>
      </c>
      <c r="T258" s="36"/>
      <c r="U258" s="36"/>
      <c r="V258" s="36"/>
      <c r="W258" s="36"/>
      <c r="X258" s="36"/>
      <c r="Y258" s="36"/>
      <c r="Z258" s="88"/>
    </row>
    <row r="259" spans="1:26" ht="12.75" customHeight="1">
      <c r="A259" s="74"/>
      <c r="B259" s="5" t="s">
        <v>27</v>
      </c>
      <c r="C259" s="36">
        <v>0.4</v>
      </c>
      <c r="D259" s="36"/>
      <c r="E259" s="36">
        <v>0.32</v>
      </c>
      <c r="F259" s="36"/>
      <c r="G259" s="36">
        <v>0.27</v>
      </c>
      <c r="H259" s="36"/>
      <c r="I259" s="36">
        <v>0.45</v>
      </c>
      <c r="J259" s="36"/>
      <c r="K259" s="36">
        <v>0.36</v>
      </c>
      <c r="L259" s="36"/>
      <c r="M259" s="36">
        <v>0.3</v>
      </c>
      <c r="N259" s="36"/>
      <c r="O259" s="36">
        <f t="shared" ref="O259:O263" si="109">(C259+I259)/2</f>
        <v>0.42500000000000004</v>
      </c>
      <c r="P259" s="36"/>
      <c r="Q259" s="36">
        <f t="shared" si="107"/>
        <v>0.33999999999999997</v>
      </c>
      <c r="R259" s="36"/>
      <c r="S259" s="36">
        <f t="shared" si="108"/>
        <v>0.28500000000000003</v>
      </c>
      <c r="T259" s="36"/>
      <c r="U259" s="36"/>
      <c r="V259" s="36"/>
      <c r="W259" s="36"/>
      <c r="X259" s="36"/>
      <c r="Y259" s="36"/>
      <c r="Z259" s="88"/>
    </row>
    <row r="260" spans="1:26" ht="12.75" customHeight="1">
      <c r="A260" s="74"/>
      <c r="B260" s="5" t="s">
        <v>28</v>
      </c>
      <c r="C260" s="36">
        <v>0.36</v>
      </c>
      <c r="D260" s="36"/>
      <c r="E260" s="36">
        <v>0.28999999999999998</v>
      </c>
      <c r="F260" s="36"/>
      <c r="G260" s="36">
        <v>0.21</v>
      </c>
      <c r="H260" s="36"/>
      <c r="I260" s="36">
        <v>0.4</v>
      </c>
      <c r="J260" s="36"/>
      <c r="K260" s="36">
        <v>0.32</v>
      </c>
      <c r="L260" s="36"/>
      <c r="M260" s="36">
        <v>0.23</v>
      </c>
      <c r="N260" s="36"/>
      <c r="O260" s="36">
        <f t="shared" si="109"/>
        <v>0.38</v>
      </c>
      <c r="P260" s="36"/>
      <c r="Q260" s="36">
        <f t="shared" si="107"/>
        <v>0.30499999999999999</v>
      </c>
      <c r="R260" s="36"/>
      <c r="S260" s="36">
        <f t="shared" si="108"/>
        <v>0.22</v>
      </c>
      <c r="T260" s="36"/>
      <c r="U260" s="36"/>
      <c r="V260" s="36"/>
      <c r="W260" s="36"/>
      <c r="X260" s="36"/>
      <c r="Y260" s="36"/>
      <c r="Z260" s="88"/>
    </row>
    <row r="261" spans="1:26" ht="12.75" customHeight="1">
      <c r="A261" s="74"/>
      <c r="B261" s="5" t="s">
        <v>29</v>
      </c>
      <c r="C261" s="36">
        <v>0.32</v>
      </c>
      <c r="D261" s="36"/>
      <c r="E261" s="36">
        <v>0.25</v>
      </c>
      <c r="F261" s="36"/>
      <c r="G261" s="36">
        <v>0.17</v>
      </c>
      <c r="H261" s="36"/>
      <c r="I261" s="36">
        <v>0.36</v>
      </c>
      <c r="J261" s="36"/>
      <c r="K261" s="36">
        <v>0.28000000000000003</v>
      </c>
      <c r="L261" s="36"/>
      <c r="M261" s="36">
        <v>0.19</v>
      </c>
      <c r="N261" s="36"/>
      <c r="O261" s="36">
        <f t="shared" si="109"/>
        <v>0.33999999999999997</v>
      </c>
      <c r="P261" s="36"/>
      <c r="Q261" s="36">
        <f t="shared" si="107"/>
        <v>0.26500000000000001</v>
      </c>
      <c r="R261" s="36"/>
      <c r="S261" s="36">
        <f t="shared" si="108"/>
        <v>0.18</v>
      </c>
      <c r="T261" s="36"/>
      <c r="U261" s="36"/>
      <c r="V261" s="36"/>
      <c r="W261" s="36"/>
      <c r="X261" s="36"/>
      <c r="Y261" s="36"/>
      <c r="Z261" s="88"/>
    </row>
    <row r="262" spans="1:26" ht="12.75" customHeight="1">
      <c r="A262" s="74"/>
      <c r="B262" s="5" t="s">
        <v>30</v>
      </c>
      <c r="C262" s="36">
        <v>0.28999999999999998</v>
      </c>
      <c r="D262" s="36"/>
      <c r="E262" s="36">
        <v>0.21</v>
      </c>
      <c r="F262" s="36"/>
      <c r="G262" s="36">
        <v>0.11</v>
      </c>
      <c r="H262" s="36"/>
      <c r="I262" s="36">
        <v>0.32</v>
      </c>
      <c r="J262" s="36"/>
      <c r="K262" s="36">
        <v>0.23</v>
      </c>
      <c r="L262" s="36"/>
      <c r="M262" s="36">
        <v>0.13</v>
      </c>
      <c r="N262" s="36"/>
      <c r="O262" s="36">
        <f t="shared" si="109"/>
        <v>0.30499999999999999</v>
      </c>
      <c r="P262" s="36"/>
      <c r="Q262" s="36">
        <f t="shared" si="107"/>
        <v>0.22</v>
      </c>
      <c r="R262" s="36"/>
      <c r="S262" s="36">
        <f t="shared" si="108"/>
        <v>0.12</v>
      </c>
      <c r="T262" s="36"/>
      <c r="U262" s="36"/>
      <c r="V262" s="36"/>
      <c r="W262" s="36"/>
      <c r="X262" s="36"/>
      <c r="Y262" s="36"/>
      <c r="Z262" s="88"/>
    </row>
    <row r="263" spans="1:26" ht="12.75" customHeight="1">
      <c r="A263" s="74"/>
      <c r="B263" s="5" t="s">
        <v>31</v>
      </c>
      <c r="C263" s="36">
        <v>0.25</v>
      </c>
      <c r="D263" s="36"/>
      <c r="E263" s="36">
        <v>0.17</v>
      </c>
      <c r="F263" s="36"/>
      <c r="G263" s="36">
        <v>0.1</v>
      </c>
      <c r="H263" s="36"/>
      <c r="I263" s="36">
        <v>0.28000000000000003</v>
      </c>
      <c r="J263" s="36"/>
      <c r="K263" s="36">
        <v>0.19</v>
      </c>
      <c r="L263" s="36"/>
      <c r="M263" s="36">
        <v>0.11</v>
      </c>
      <c r="N263" s="36"/>
      <c r="O263" s="36">
        <f t="shared" si="109"/>
        <v>0.26500000000000001</v>
      </c>
      <c r="P263" s="36"/>
      <c r="Q263" s="36">
        <f t="shared" si="107"/>
        <v>0.18</v>
      </c>
      <c r="R263" s="36"/>
      <c r="S263" s="36">
        <f t="shared" si="108"/>
        <v>0.10500000000000001</v>
      </c>
      <c r="T263" s="36"/>
      <c r="U263" s="36"/>
      <c r="V263" s="36"/>
      <c r="W263" s="36"/>
      <c r="X263" s="36"/>
      <c r="Y263" s="36"/>
      <c r="Z263" s="88"/>
    </row>
    <row r="264" spans="1:26" ht="12.75" customHeight="1">
      <c r="A264" s="60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2"/>
    </row>
    <row r="265" spans="1:26" ht="12.75" customHeight="1">
      <c r="A265" s="75" t="s">
        <v>17</v>
      </c>
      <c r="B265" s="42" t="s">
        <v>18</v>
      </c>
      <c r="C265" s="37" t="s">
        <v>64</v>
      </c>
      <c r="D265" s="37"/>
      <c r="E265" s="37"/>
      <c r="F265" s="37"/>
      <c r="G265" s="37"/>
      <c r="H265" s="37"/>
      <c r="I265" s="37" t="s">
        <v>64</v>
      </c>
      <c r="J265" s="37"/>
      <c r="K265" s="37"/>
      <c r="L265" s="37"/>
      <c r="M265" s="37"/>
      <c r="N265" s="37"/>
      <c r="O265" s="37" t="s">
        <v>64</v>
      </c>
      <c r="P265" s="37"/>
      <c r="Q265" s="37"/>
      <c r="R265" s="37"/>
      <c r="S265" s="37"/>
      <c r="T265" s="37"/>
      <c r="U265" s="37" t="s">
        <v>64</v>
      </c>
      <c r="V265" s="37"/>
      <c r="W265" s="37"/>
      <c r="X265" s="37"/>
      <c r="Y265" s="37"/>
      <c r="Z265" s="59"/>
    </row>
    <row r="266" spans="1:26" ht="12.75" customHeight="1">
      <c r="A266" s="75"/>
      <c r="B266" s="42"/>
      <c r="C266" s="38" t="s">
        <v>22</v>
      </c>
      <c r="D266" s="38"/>
      <c r="E266" s="38" t="s">
        <v>23</v>
      </c>
      <c r="F266" s="38"/>
      <c r="G266" s="38" t="s">
        <v>24</v>
      </c>
      <c r="H266" s="38"/>
      <c r="I266" s="38" t="s">
        <v>22</v>
      </c>
      <c r="J266" s="38"/>
      <c r="K266" s="38" t="s">
        <v>23</v>
      </c>
      <c r="L266" s="38"/>
      <c r="M266" s="38" t="s">
        <v>24</v>
      </c>
      <c r="N266" s="38"/>
      <c r="O266" s="38" t="s">
        <v>22</v>
      </c>
      <c r="P266" s="38"/>
      <c r="Q266" s="38" t="s">
        <v>23</v>
      </c>
      <c r="R266" s="38"/>
      <c r="S266" s="38" t="s">
        <v>24</v>
      </c>
      <c r="T266" s="38"/>
      <c r="U266" s="38" t="s">
        <v>22</v>
      </c>
      <c r="V266" s="38"/>
      <c r="W266" s="38" t="s">
        <v>23</v>
      </c>
      <c r="X266" s="38"/>
      <c r="Y266" s="38" t="s">
        <v>24</v>
      </c>
      <c r="Z266" s="93"/>
    </row>
    <row r="267" spans="1:26" ht="12.75" customHeight="1">
      <c r="A267" s="74" t="s">
        <v>86</v>
      </c>
      <c r="B267" s="5" t="s">
        <v>26</v>
      </c>
      <c r="C267" s="36">
        <v>0.97</v>
      </c>
      <c r="D267" s="36"/>
      <c r="E267" s="36">
        <v>0.8</v>
      </c>
      <c r="F267" s="36"/>
      <c r="G267" s="36">
        <v>0.71</v>
      </c>
      <c r="H267" s="36"/>
      <c r="I267" s="36">
        <v>1.04</v>
      </c>
      <c r="J267" s="36"/>
      <c r="K267" s="36">
        <v>0.86</v>
      </c>
      <c r="L267" s="36"/>
      <c r="M267" s="36">
        <v>0.77</v>
      </c>
      <c r="N267" s="36"/>
      <c r="O267" s="36">
        <f>(C267+I267)/2</f>
        <v>1.0049999999999999</v>
      </c>
      <c r="P267" s="36"/>
      <c r="Q267" s="36">
        <f t="shared" ref="Q267:Q272" si="110">(E267+K267)/2</f>
        <v>0.83000000000000007</v>
      </c>
      <c r="R267" s="36"/>
      <c r="S267" s="36">
        <f t="shared" ref="S267:S272" si="111">(G267+M267)/2</f>
        <v>0.74</v>
      </c>
      <c r="T267" s="36"/>
      <c r="U267" s="36"/>
      <c r="V267" s="36"/>
      <c r="W267" s="36"/>
      <c r="X267" s="36"/>
      <c r="Y267" s="36"/>
      <c r="Z267" s="88"/>
    </row>
    <row r="268" spans="1:26" ht="12.75" customHeight="1">
      <c r="A268" s="74"/>
      <c r="B268" s="5" t="s">
        <v>27</v>
      </c>
      <c r="C268" s="36">
        <v>0.88</v>
      </c>
      <c r="D268" s="36"/>
      <c r="E268" s="36">
        <v>0.71</v>
      </c>
      <c r="F268" s="36"/>
      <c r="G268" s="36">
        <v>0.59</v>
      </c>
      <c r="H268" s="36"/>
      <c r="I268" s="36">
        <v>0.95</v>
      </c>
      <c r="J268" s="36"/>
      <c r="K268" s="36">
        <v>0.77</v>
      </c>
      <c r="L268" s="36"/>
      <c r="M268" s="36">
        <v>0.63</v>
      </c>
      <c r="N268" s="36"/>
      <c r="O268" s="36">
        <f t="shared" ref="O268:O272" si="112">(C268+I268)/2</f>
        <v>0.91500000000000004</v>
      </c>
      <c r="P268" s="36"/>
      <c r="Q268" s="36">
        <f t="shared" si="110"/>
        <v>0.74</v>
      </c>
      <c r="R268" s="36"/>
      <c r="S268" s="36">
        <f t="shared" si="111"/>
        <v>0.61</v>
      </c>
      <c r="T268" s="36"/>
      <c r="U268" s="36"/>
      <c r="V268" s="36"/>
      <c r="W268" s="36"/>
      <c r="X268" s="36"/>
      <c r="Y268" s="36"/>
      <c r="Z268" s="88"/>
    </row>
    <row r="269" spans="1:26" ht="12.75" customHeight="1">
      <c r="A269" s="74"/>
      <c r="B269" s="5" t="s">
        <v>28</v>
      </c>
      <c r="C269" s="36">
        <v>0.8</v>
      </c>
      <c r="D269" s="36"/>
      <c r="E269" s="36">
        <v>0.63</v>
      </c>
      <c r="F269" s="36"/>
      <c r="G269" s="36">
        <v>0.46</v>
      </c>
      <c r="H269" s="36"/>
      <c r="I269" s="36">
        <v>0.86</v>
      </c>
      <c r="J269" s="36"/>
      <c r="K269" s="36">
        <v>0.68</v>
      </c>
      <c r="L269" s="36"/>
      <c r="M269" s="36">
        <v>0.5</v>
      </c>
      <c r="N269" s="36"/>
      <c r="O269" s="36">
        <f t="shared" si="112"/>
        <v>0.83000000000000007</v>
      </c>
      <c r="P269" s="36"/>
      <c r="Q269" s="36">
        <f t="shared" si="110"/>
        <v>0.65500000000000003</v>
      </c>
      <c r="R269" s="36"/>
      <c r="S269" s="36">
        <f t="shared" si="111"/>
        <v>0.48</v>
      </c>
      <c r="T269" s="36"/>
      <c r="U269" s="36"/>
      <c r="V269" s="36"/>
      <c r="W269" s="36"/>
      <c r="X269" s="36"/>
      <c r="Y269" s="36"/>
      <c r="Z269" s="88"/>
    </row>
    <row r="270" spans="1:26" ht="12.75" customHeight="1">
      <c r="A270" s="74"/>
      <c r="B270" s="5" t="s">
        <v>29</v>
      </c>
      <c r="C270" s="36">
        <v>0.71</v>
      </c>
      <c r="D270" s="36"/>
      <c r="E270" s="36">
        <v>0.55000000000000004</v>
      </c>
      <c r="F270" s="36"/>
      <c r="G270" s="36">
        <v>0.38</v>
      </c>
      <c r="H270" s="36"/>
      <c r="I270" s="36">
        <v>0.77</v>
      </c>
      <c r="J270" s="36"/>
      <c r="K270" s="36">
        <v>0.59</v>
      </c>
      <c r="L270" s="36"/>
      <c r="M270" s="36">
        <v>0.41</v>
      </c>
      <c r="N270" s="36"/>
      <c r="O270" s="36">
        <f t="shared" si="112"/>
        <v>0.74</v>
      </c>
      <c r="P270" s="36"/>
      <c r="Q270" s="36">
        <f t="shared" si="110"/>
        <v>0.57000000000000006</v>
      </c>
      <c r="R270" s="36"/>
      <c r="S270" s="36">
        <f t="shared" si="111"/>
        <v>0.39500000000000002</v>
      </c>
      <c r="T270" s="36"/>
      <c r="U270" s="36"/>
      <c r="V270" s="36"/>
      <c r="W270" s="36"/>
      <c r="X270" s="36"/>
      <c r="Y270" s="36"/>
      <c r="Z270" s="88"/>
    </row>
    <row r="271" spans="1:26" ht="12.75" customHeight="1">
      <c r="A271" s="74"/>
      <c r="B271" s="5" t="s">
        <v>30</v>
      </c>
      <c r="C271" s="36">
        <v>0.63</v>
      </c>
      <c r="D271" s="36"/>
      <c r="E271" s="36">
        <v>0.46</v>
      </c>
      <c r="F271" s="36"/>
      <c r="G271" s="36">
        <v>0.25</v>
      </c>
      <c r="H271" s="36"/>
      <c r="I271" s="36">
        <v>0.68</v>
      </c>
      <c r="J271" s="36"/>
      <c r="K271" s="36">
        <v>0.5</v>
      </c>
      <c r="L271" s="36"/>
      <c r="M271" s="36">
        <v>0.27</v>
      </c>
      <c r="N271" s="36"/>
      <c r="O271" s="36">
        <f t="shared" si="112"/>
        <v>0.65500000000000003</v>
      </c>
      <c r="P271" s="36"/>
      <c r="Q271" s="36">
        <f t="shared" si="110"/>
        <v>0.48</v>
      </c>
      <c r="R271" s="36"/>
      <c r="S271" s="36">
        <f t="shared" si="111"/>
        <v>0.26</v>
      </c>
      <c r="T271" s="36"/>
      <c r="U271" s="36"/>
      <c r="V271" s="36"/>
      <c r="W271" s="36"/>
      <c r="X271" s="36"/>
      <c r="Y271" s="36"/>
      <c r="Z271" s="88"/>
    </row>
    <row r="272" spans="1:26" ht="12.75" customHeight="1">
      <c r="A272" s="74"/>
      <c r="B272" s="5" t="s">
        <v>31</v>
      </c>
      <c r="C272" s="36">
        <v>0.55000000000000004</v>
      </c>
      <c r="D272" s="36"/>
      <c r="E272" s="36">
        <v>0.38</v>
      </c>
      <c r="F272" s="36"/>
      <c r="G272" s="36">
        <v>0.21</v>
      </c>
      <c r="H272" s="36"/>
      <c r="I272" s="36">
        <v>0.59</v>
      </c>
      <c r="J272" s="36"/>
      <c r="K272" s="36">
        <v>0.41</v>
      </c>
      <c r="L272" s="36"/>
      <c r="M272" s="36">
        <v>0.23</v>
      </c>
      <c r="N272" s="36"/>
      <c r="O272" s="36">
        <f t="shared" si="112"/>
        <v>0.57000000000000006</v>
      </c>
      <c r="P272" s="36"/>
      <c r="Q272" s="36">
        <f t="shared" si="110"/>
        <v>0.39500000000000002</v>
      </c>
      <c r="R272" s="36"/>
      <c r="S272" s="36">
        <f t="shared" si="111"/>
        <v>0.22</v>
      </c>
      <c r="T272" s="36"/>
      <c r="U272" s="36"/>
      <c r="V272" s="36"/>
      <c r="W272" s="36"/>
      <c r="X272" s="36"/>
      <c r="Y272" s="36"/>
      <c r="Z272" s="88"/>
    </row>
    <row r="273" spans="1:26" ht="12.75" customHeight="1">
      <c r="A273" s="60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2"/>
    </row>
    <row r="274" spans="1:26" ht="12.75" customHeight="1">
      <c r="A274" s="75" t="s">
        <v>17</v>
      </c>
      <c r="B274" s="42" t="s">
        <v>18</v>
      </c>
      <c r="C274" s="37" t="s">
        <v>64</v>
      </c>
      <c r="D274" s="37"/>
      <c r="E274" s="37"/>
      <c r="F274" s="37"/>
      <c r="G274" s="37"/>
      <c r="H274" s="37"/>
      <c r="I274" s="37" t="s">
        <v>64</v>
      </c>
      <c r="J274" s="37"/>
      <c r="K274" s="37"/>
      <c r="L274" s="37"/>
      <c r="M274" s="37"/>
      <c r="N274" s="37"/>
      <c r="O274" s="37" t="s">
        <v>64</v>
      </c>
      <c r="P274" s="37"/>
      <c r="Q274" s="37"/>
      <c r="R274" s="37"/>
      <c r="S274" s="37"/>
      <c r="T274" s="37"/>
      <c r="U274" s="37" t="s">
        <v>64</v>
      </c>
      <c r="V274" s="37"/>
      <c r="W274" s="37"/>
      <c r="X274" s="37"/>
      <c r="Y274" s="37"/>
      <c r="Z274" s="59"/>
    </row>
    <row r="275" spans="1:26" ht="12.75" customHeight="1">
      <c r="A275" s="75"/>
      <c r="B275" s="42"/>
      <c r="C275" s="38" t="s">
        <v>22</v>
      </c>
      <c r="D275" s="38"/>
      <c r="E275" s="38" t="s">
        <v>23</v>
      </c>
      <c r="F275" s="38"/>
      <c r="G275" s="38" t="s">
        <v>24</v>
      </c>
      <c r="H275" s="38"/>
      <c r="I275" s="38" t="s">
        <v>22</v>
      </c>
      <c r="J275" s="38"/>
      <c r="K275" s="38" t="s">
        <v>23</v>
      </c>
      <c r="L275" s="38"/>
      <c r="M275" s="38" t="s">
        <v>24</v>
      </c>
      <c r="N275" s="38"/>
      <c r="O275" s="38" t="s">
        <v>22</v>
      </c>
      <c r="P275" s="38"/>
      <c r="Q275" s="38" t="s">
        <v>23</v>
      </c>
      <c r="R275" s="38"/>
      <c r="S275" s="38" t="s">
        <v>24</v>
      </c>
      <c r="T275" s="38"/>
      <c r="U275" s="38" t="s">
        <v>22</v>
      </c>
      <c r="V275" s="38"/>
      <c r="W275" s="38" t="s">
        <v>23</v>
      </c>
      <c r="X275" s="38"/>
      <c r="Y275" s="38" t="s">
        <v>24</v>
      </c>
      <c r="Z275" s="93"/>
    </row>
    <row r="276" spans="1:26" ht="12.75" customHeight="1">
      <c r="A276" s="74" t="s">
        <v>87</v>
      </c>
      <c r="B276" s="5" t="s">
        <v>26</v>
      </c>
      <c r="C276" s="36">
        <v>0.69</v>
      </c>
      <c r="D276" s="36"/>
      <c r="E276" s="36">
        <v>0.56999999999999995</v>
      </c>
      <c r="F276" s="36"/>
      <c r="G276" s="36">
        <v>0.51</v>
      </c>
      <c r="H276" s="36"/>
      <c r="I276" s="36">
        <v>0.76</v>
      </c>
      <c r="J276" s="36"/>
      <c r="K276" s="36">
        <v>0.63</v>
      </c>
      <c r="L276" s="36"/>
      <c r="M276" s="36">
        <v>0.56000000000000005</v>
      </c>
      <c r="N276" s="36"/>
      <c r="O276" s="36">
        <f>(C276+I276)/2</f>
        <v>0.72499999999999998</v>
      </c>
      <c r="P276" s="36"/>
      <c r="Q276" s="36">
        <f t="shared" ref="Q276:Q281" si="113">(E276+K276)/2</f>
        <v>0.6</v>
      </c>
      <c r="R276" s="36"/>
      <c r="S276" s="36">
        <f t="shared" ref="S276:S281" si="114">(G276+M276)/2</f>
        <v>0.53500000000000003</v>
      </c>
      <c r="T276" s="36"/>
      <c r="U276" s="36"/>
      <c r="V276" s="36"/>
      <c r="W276" s="36"/>
      <c r="X276" s="36"/>
      <c r="Y276" s="36"/>
      <c r="Z276" s="88"/>
    </row>
    <row r="277" spans="1:26" ht="12.75" customHeight="1">
      <c r="A277" s="74"/>
      <c r="B277" s="5" t="s">
        <v>27</v>
      </c>
      <c r="C277" s="36">
        <v>0.63</v>
      </c>
      <c r="D277" s="36"/>
      <c r="E277" s="36">
        <v>0.51</v>
      </c>
      <c r="F277" s="36"/>
      <c r="G277" s="36">
        <v>0.42</v>
      </c>
      <c r="H277" s="36"/>
      <c r="I277" s="36">
        <v>0.69</v>
      </c>
      <c r="J277" s="36"/>
      <c r="K277" s="36">
        <v>0.56000000000000005</v>
      </c>
      <c r="L277" s="36"/>
      <c r="M277" s="36">
        <v>0.46</v>
      </c>
      <c r="N277" s="36"/>
      <c r="O277" s="36">
        <f t="shared" ref="O277:O281" si="115">(C277+I277)/2</f>
        <v>0.65999999999999992</v>
      </c>
      <c r="P277" s="36"/>
      <c r="Q277" s="36">
        <f t="shared" si="113"/>
        <v>0.53500000000000003</v>
      </c>
      <c r="R277" s="36"/>
      <c r="S277" s="36">
        <f t="shared" si="114"/>
        <v>0.44</v>
      </c>
      <c r="T277" s="36"/>
      <c r="U277" s="36"/>
      <c r="V277" s="36"/>
      <c r="W277" s="36"/>
      <c r="X277" s="36"/>
      <c r="Y277" s="36"/>
      <c r="Z277" s="88"/>
    </row>
    <row r="278" spans="1:26" ht="12.75" customHeight="1">
      <c r="A278" s="74"/>
      <c r="B278" s="5" t="s">
        <v>28</v>
      </c>
      <c r="C278" s="36">
        <v>0.56999999999999995</v>
      </c>
      <c r="D278" s="36"/>
      <c r="E278" s="36">
        <v>0.45</v>
      </c>
      <c r="F278" s="36"/>
      <c r="G278" s="36">
        <v>0.33</v>
      </c>
      <c r="H278" s="36"/>
      <c r="I278" s="36">
        <v>0.63</v>
      </c>
      <c r="J278" s="36"/>
      <c r="K278" s="36">
        <v>0.5</v>
      </c>
      <c r="L278" s="36"/>
      <c r="M278" s="36">
        <v>0.36</v>
      </c>
      <c r="N278" s="36"/>
      <c r="O278" s="36">
        <f t="shared" si="115"/>
        <v>0.6</v>
      </c>
      <c r="P278" s="36"/>
      <c r="Q278" s="36">
        <f t="shared" si="113"/>
        <v>0.47499999999999998</v>
      </c>
      <c r="R278" s="36"/>
      <c r="S278" s="36">
        <f t="shared" si="114"/>
        <v>0.34499999999999997</v>
      </c>
      <c r="T278" s="36"/>
      <c r="U278" s="36"/>
      <c r="V278" s="36"/>
      <c r="W278" s="36"/>
      <c r="X278" s="36"/>
      <c r="Y278" s="36"/>
      <c r="Z278" s="88"/>
    </row>
    <row r="279" spans="1:26" ht="12.75" customHeight="1">
      <c r="A279" s="74"/>
      <c r="B279" s="5" t="s">
        <v>29</v>
      </c>
      <c r="C279" s="36">
        <v>0.51</v>
      </c>
      <c r="D279" s="36"/>
      <c r="E279" s="36">
        <v>0.39</v>
      </c>
      <c r="F279" s="36"/>
      <c r="G279" s="36">
        <v>0.27</v>
      </c>
      <c r="H279" s="36"/>
      <c r="I279" s="36">
        <v>0.56000000000000005</v>
      </c>
      <c r="J279" s="36"/>
      <c r="K279" s="36">
        <v>0.43</v>
      </c>
      <c r="L279" s="36"/>
      <c r="M279" s="36">
        <v>0.3</v>
      </c>
      <c r="N279" s="36"/>
      <c r="O279" s="36">
        <f t="shared" si="115"/>
        <v>0.53500000000000003</v>
      </c>
      <c r="P279" s="36"/>
      <c r="Q279" s="36">
        <f t="shared" si="113"/>
        <v>0.41000000000000003</v>
      </c>
      <c r="R279" s="36"/>
      <c r="S279" s="36">
        <f t="shared" si="114"/>
        <v>0.28500000000000003</v>
      </c>
      <c r="T279" s="36"/>
      <c r="U279" s="36"/>
      <c r="V279" s="36"/>
      <c r="W279" s="36"/>
      <c r="X279" s="36"/>
      <c r="Y279" s="36"/>
      <c r="Z279" s="88"/>
    </row>
    <row r="280" spans="1:26" ht="12.75" customHeight="1">
      <c r="A280" s="74"/>
      <c r="B280" s="5" t="s">
        <v>30</v>
      </c>
      <c r="C280" s="36">
        <v>0.45</v>
      </c>
      <c r="D280" s="36"/>
      <c r="E280" s="36">
        <v>0.33</v>
      </c>
      <c r="F280" s="36"/>
      <c r="G280" s="36">
        <v>0.18</v>
      </c>
      <c r="H280" s="36"/>
      <c r="I280" s="36">
        <v>0.5</v>
      </c>
      <c r="J280" s="36"/>
      <c r="K280" s="36">
        <v>0.36</v>
      </c>
      <c r="L280" s="36"/>
      <c r="M280" s="36">
        <v>0.2</v>
      </c>
      <c r="N280" s="36"/>
      <c r="O280" s="36">
        <f t="shared" si="115"/>
        <v>0.47499999999999998</v>
      </c>
      <c r="P280" s="36"/>
      <c r="Q280" s="36">
        <f t="shared" si="113"/>
        <v>0.34499999999999997</v>
      </c>
      <c r="R280" s="36"/>
      <c r="S280" s="36">
        <f t="shared" si="114"/>
        <v>0.19</v>
      </c>
      <c r="T280" s="36"/>
      <c r="U280" s="36"/>
      <c r="V280" s="36"/>
      <c r="W280" s="36"/>
      <c r="X280" s="36"/>
      <c r="Y280" s="36"/>
      <c r="Z280" s="88"/>
    </row>
    <row r="281" spans="1:26" ht="12.75" customHeight="1">
      <c r="A281" s="74"/>
      <c r="B281" s="5" t="s">
        <v>31</v>
      </c>
      <c r="C281" s="36">
        <v>0.39</v>
      </c>
      <c r="D281" s="36"/>
      <c r="E281" s="36">
        <v>0.27</v>
      </c>
      <c r="F281" s="36"/>
      <c r="G281" s="36">
        <v>0.15</v>
      </c>
      <c r="H281" s="36"/>
      <c r="I281" s="36">
        <v>0.43</v>
      </c>
      <c r="J281" s="36"/>
      <c r="K281" s="36">
        <v>0.3</v>
      </c>
      <c r="L281" s="36"/>
      <c r="M281" s="36">
        <v>0.17</v>
      </c>
      <c r="N281" s="36"/>
      <c r="O281" s="36">
        <f t="shared" si="115"/>
        <v>0.41000000000000003</v>
      </c>
      <c r="P281" s="36"/>
      <c r="Q281" s="36">
        <f t="shared" si="113"/>
        <v>0.28500000000000003</v>
      </c>
      <c r="R281" s="36"/>
      <c r="S281" s="36">
        <f t="shared" si="114"/>
        <v>0.16</v>
      </c>
      <c r="T281" s="36"/>
      <c r="U281" s="36"/>
      <c r="V281" s="36"/>
      <c r="W281" s="36"/>
      <c r="X281" s="36"/>
      <c r="Y281" s="36"/>
      <c r="Z281" s="88"/>
    </row>
    <row r="282" spans="1:26" ht="12.75" customHeight="1">
      <c r="A282" s="60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2"/>
    </row>
    <row r="283" spans="1:26" ht="12.75" customHeight="1">
      <c r="A283" s="75" t="s">
        <v>17</v>
      </c>
      <c r="B283" s="42" t="s">
        <v>18</v>
      </c>
      <c r="C283" s="37" t="s">
        <v>64</v>
      </c>
      <c r="D283" s="37"/>
      <c r="E283" s="37"/>
      <c r="F283" s="37"/>
      <c r="G283" s="37"/>
      <c r="H283" s="37"/>
      <c r="I283" s="37" t="s">
        <v>64</v>
      </c>
      <c r="J283" s="37"/>
      <c r="K283" s="37"/>
      <c r="L283" s="37"/>
      <c r="M283" s="37"/>
      <c r="N283" s="37"/>
      <c r="O283" s="37" t="s">
        <v>64</v>
      </c>
      <c r="P283" s="37"/>
      <c r="Q283" s="37"/>
      <c r="R283" s="37"/>
      <c r="S283" s="37"/>
      <c r="T283" s="37"/>
      <c r="U283" s="37" t="s">
        <v>64</v>
      </c>
      <c r="V283" s="37"/>
      <c r="W283" s="37"/>
      <c r="X283" s="37"/>
      <c r="Y283" s="37"/>
      <c r="Z283" s="59"/>
    </row>
    <row r="284" spans="1:26" ht="12.75" customHeight="1">
      <c r="A284" s="75"/>
      <c r="B284" s="42"/>
      <c r="C284" s="38" t="s">
        <v>22</v>
      </c>
      <c r="D284" s="38"/>
      <c r="E284" s="38" t="s">
        <v>23</v>
      </c>
      <c r="F284" s="38"/>
      <c r="G284" s="38" t="s">
        <v>24</v>
      </c>
      <c r="H284" s="38"/>
      <c r="I284" s="38" t="s">
        <v>22</v>
      </c>
      <c r="J284" s="38"/>
      <c r="K284" s="38" t="s">
        <v>23</v>
      </c>
      <c r="L284" s="38"/>
      <c r="M284" s="38" t="s">
        <v>24</v>
      </c>
      <c r="N284" s="38"/>
      <c r="O284" s="38" t="s">
        <v>22</v>
      </c>
      <c r="P284" s="38"/>
      <c r="Q284" s="38" t="s">
        <v>23</v>
      </c>
      <c r="R284" s="38"/>
      <c r="S284" s="38" t="s">
        <v>24</v>
      </c>
      <c r="T284" s="38"/>
      <c r="U284" s="38" t="s">
        <v>22</v>
      </c>
      <c r="V284" s="38"/>
      <c r="W284" s="38" t="s">
        <v>23</v>
      </c>
      <c r="X284" s="38"/>
      <c r="Y284" s="38" t="s">
        <v>24</v>
      </c>
      <c r="Z284" s="93"/>
    </row>
    <row r="285" spans="1:26" ht="12.75" customHeight="1">
      <c r="A285" s="74" t="s">
        <v>88</v>
      </c>
      <c r="B285" s="5" t="s">
        <v>26</v>
      </c>
      <c r="C285" s="36">
        <v>0.92</v>
      </c>
      <c r="D285" s="36"/>
      <c r="E285" s="36">
        <v>0.76</v>
      </c>
      <c r="F285" s="36"/>
      <c r="G285" s="36">
        <v>0.68</v>
      </c>
      <c r="H285" s="36"/>
      <c r="I285" s="36">
        <v>0.99</v>
      </c>
      <c r="J285" s="36"/>
      <c r="K285" s="36">
        <v>0.82</v>
      </c>
      <c r="L285" s="36"/>
      <c r="M285" s="36">
        <v>0.73</v>
      </c>
      <c r="N285" s="36"/>
      <c r="O285" s="36">
        <f>(C285+I285)/2</f>
        <v>0.95500000000000007</v>
      </c>
      <c r="P285" s="36"/>
      <c r="Q285" s="36">
        <f t="shared" ref="Q285:Q290" si="116">(E285+K285)/2</f>
        <v>0.79</v>
      </c>
      <c r="R285" s="36"/>
      <c r="S285" s="36">
        <f t="shared" ref="S285:S290" si="117">(G285+M285)/2</f>
        <v>0.70500000000000007</v>
      </c>
      <c r="T285" s="36"/>
      <c r="U285" s="36"/>
      <c r="V285" s="36"/>
      <c r="W285" s="36"/>
      <c r="X285" s="36"/>
      <c r="Y285" s="36"/>
      <c r="Z285" s="88"/>
    </row>
    <row r="286" spans="1:26" ht="12.75" customHeight="1">
      <c r="A286" s="74"/>
      <c r="B286" s="5" t="s">
        <v>27</v>
      </c>
      <c r="C286" s="36">
        <v>0.84</v>
      </c>
      <c r="D286" s="36"/>
      <c r="E286" s="36">
        <v>0.68</v>
      </c>
      <c r="F286" s="36"/>
      <c r="G286" s="36">
        <v>0.56000000000000005</v>
      </c>
      <c r="H286" s="36"/>
      <c r="I286" s="36">
        <v>0.9</v>
      </c>
      <c r="J286" s="36"/>
      <c r="K286" s="36">
        <v>0.73</v>
      </c>
      <c r="L286" s="36"/>
      <c r="M286" s="36">
        <v>0.6</v>
      </c>
      <c r="N286" s="36"/>
      <c r="O286" s="36">
        <f t="shared" ref="O286:O290" si="118">(C286+I286)/2</f>
        <v>0.87</v>
      </c>
      <c r="P286" s="36"/>
      <c r="Q286" s="36">
        <f t="shared" si="116"/>
        <v>0.70500000000000007</v>
      </c>
      <c r="R286" s="36"/>
      <c r="S286" s="36">
        <f t="shared" si="117"/>
        <v>0.58000000000000007</v>
      </c>
      <c r="T286" s="36"/>
      <c r="U286" s="36"/>
      <c r="V286" s="36"/>
      <c r="W286" s="36"/>
      <c r="X286" s="36"/>
      <c r="Y286" s="36"/>
      <c r="Z286" s="88"/>
    </row>
    <row r="287" spans="1:26" ht="12.75" customHeight="1">
      <c r="A287" s="74"/>
      <c r="B287" s="5" t="s">
        <v>28</v>
      </c>
      <c r="C287" s="36">
        <v>0.76</v>
      </c>
      <c r="D287" s="36"/>
      <c r="E287" s="36">
        <v>0.6</v>
      </c>
      <c r="F287" s="36"/>
      <c r="G287" s="36">
        <v>0.44</v>
      </c>
      <c r="H287" s="36"/>
      <c r="I287" s="36">
        <v>0.82</v>
      </c>
      <c r="J287" s="36"/>
      <c r="K287" s="36">
        <v>0.65</v>
      </c>
      <c r="L287" s="36"/>
      <c r="M287" s="36">
        <v>0.47</v>
      </c>
      <c r="N287" s="36"/>
      <c r="O287" s="36">
        <f t="shared" si="118"/>
        <v>0.79</v>
      </c>
      <c r="P287" s="36"/>
      <c r="Q287" s="36">
        <f t="shared" si="116"/>
        <v>0.625</v>
      </c>
      <c r="R287" s="36"/>
      <c r="S287" s="36">
        <f t="shared" si="117"/>
        <v>0.45499999999999996</v>
      </c>
      <c r="T287" s="36"/>
      <c r="U287" s="36"/>
      <c r="V287" s="36"/>
      <c r="W287" s="36"/>
      <c r="X287" s="36"/>
      <c r="Y287" s="36"/>
      <c r="Z287" s="88"/>
    </row>
    <row r="288" spans="1:26" ht="12.75" customHeight="1">
      <c r="A288" s="74"/>
      <c r="B288" s="5" t="s">
        <v>29</v>
      </c>
      <c r="C288" s="36">
        <v>0.68</v>
      </c>
      <c r="D288" s="36"/>
      <c r="E288" s="36">
        <v>0.52</v>
      </c>
      <c r="F288" s="36"/>
      <c r="G288" s="36">
        <v>0.36</v>
      </c>
      <c r="H288" s="36"/>
      <c r="I288" s="36">
        <v>0.73</v>
      </c>
      <c r="J288" s="36"/>
      <c r="K288" s="36">
        <v>0.56000000000000005</v>
      </c>
      <c r="L288" s="36"/>
      <c r="M288" s="36">
        <v>0.39</v>
      </c>
      <c r="N288" s="36"/>
      <c r="O288" s="36">
        <f t="shared" si="118"/>
        <v>0.70500000000000007</v>
      </c>
      <c r="P288" s="36"/>
      <c r="Q288" s="36">
        <f t="shared" si="116"/>
        <v>0.54</v>
      </c>
      <c r="R288" s="36"/>
      <c r="S288" s="36">
        <f t="shared" si="117"/>
        <v>0.375</v>
      </c>
      <c r="T288" s="36"/>
      <c r="U288" s="36"/>
      <c r="V288" s="36"/>
      <c r="W288" s="36"/>
      <c r="X288" s="36"/>
      <c r="Y288" s="36"/>
      <c r="Z288" s="88"/>
    </row>
    <row r="289" spans="1:26" ht="12.75" customHeight="1">
      <c r="A289" s="74"/>
      <c r="B289" s="5" t="s">
        <v>30</v>
      </c>
      <c r="C289" s="36">
        <v>0.6</v>
      </c>
      <c r="D289" s="36"/>
      <c r="E289" s="36">
        <v>0.44</v>
      </c>
      <c r="F289" s="36"/>
      <c r="G289" s="36">
        <v>0.24</v>
      </c>
      <c r="H289" s="36"/>
      <c r="I289" s="36">
        <v>0.65</v>
      </c>
      <c r="J289" s="36"/>
      <c r="K289" s="36">
        <v>0.47</v>
      </c>
      <c r="L289" s="36"/>
      <c r="M289" s="36">
        <v>0.26</v>
      </c>
      <c r="N289" s="36"/>
      <c r="O289" s="36">
        <f t="shared" si="118"/>
        <v>0.625</v>
      </c>
      <c r="P289" s="36"/>
      <c r="Q289" s="36">
        <f t="shared" si="116"/>
        <v>0.45499999999999996</v>
      </c>
      <c r="R289" s="36"/>
      <c r="S289" s="36">
        <f t="shared" si="117"/>
        <v>0.25</v>
      </c>
      <c r="T289" s="36"/>
      <c r="U289" s="36"/>
      <c r="V289" s="36"/>
      <c r="W289" s="36"/>
      <c r="X289" s="36"/>
      <c r="Y289" s="36"/>
      <c r="Z289" s="88"/>
    </row>
    <row r="290" spans="1:26" ht="12.75" customHeight="1">
      <c r="A290" s="74"/>
      <c r="B290" s="5" t="s">
        <v>31</v>
      </c>
      <c r="C290" s="36">
        <v>0.52</v>
      </c>
      <c r="D290" s="36"/>
      <c r="E290" s="36">
        <v>0.36</v>
      </c>
      <c r="F290" s="36"/>
      <c r="G290" s="36">
        <v>0.2</v>
      </c>
      <c r="H290" s="36"/>
      <c r="I290" s="36">
        <v>0.56000000000000005</v>
      </c>
      <c r="J290" s="36"/>
      <c r="K290" s="36">
        <v>0.39</v>
      </c>
      <c r="L290" s="36"/>
      <c r="M290" s="36">
        <v>0.22</v>
      </c>
      <c r="N290" s="36"/>
      <c r="O290" s="36">
        <f t="shared" si="118"/>
        <v>0.54</v>
      </c>
      <c r="P290" s="36"/>
      <c r="Q290" s="36">
        <f t="shared" si="116"/>
        <v>0.375</v>
      </c>
      <c r="R290" s="36"/>
      <c r="S290" s="36">
        <f t="shared" si="117"/>
        <v>0.21000000000000002</v>
      </c>
      <c r="T290" s="36"/>
      <c r="U290" s="36"/>
      <c r="V290" s="36"/>
      <c r="W290" s="36"/>
      <c r="X290" s="36"/>
      <c r="Y290" s="36"/>
      <c r="Z290" s="88"/>
    </row>
    <row r="291" spans="1:26" ht="12.75" customHeight="1">
      <c r="A291" s="60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2"/>
    </row>
    <row r="292" spans="1:26" ht="12.75" customHeight="1">
      <c r="A292" s="75" t="s">
        <v>17</v>
      </c>
      <c r="B292" s="42" t="s">
        <v>18</v>
      </c>
      <c r="C292" s="37" t="s">
        <v>64</v>
      </c>
      <c r="D292" s="37"/>
      <c r="E292" s="37"/>
      <c r="F292" s="37"/>
      <c r="G292" s="37"/>
      <c r="H292" s="37"/>
      <c r="I292" s="37" t="s">
        <v>64</v>
      </c>
      <c r="J292" s="37"/>
      <c r="K292" s="37"/>
      <c r="L292" s="37"/>
      <c r="M292" s="37"/>
      <c r="N292" s="37"/>
      <c r="O292" s="37" t="s">
        <v>64</v>
      </c>
      <c r="P292" s="37"/>
      <c r="Q292" s="37"/>
      <c r="R292" s="37"/>
      <c r="S292" s="37"/>
      <c r="T292" s="37"/>
      <c r="U292" s="37" t="s">
        <v>64</v>
      </c>
      <c r="V292" s="37"/>
      <c r="W292" s="37"/>
      <c r="X292" s="37"/>
      <c r="Y292" s="37"/>
      <c r="Z292" s="59"/>
    </row>
    <row r="293" spans="1:26" ht="12.75" customHeight="1">
      <c r="A293" s="75"/>
      <c r="B293" s="42"/>
      <c r="C293" s="38" t="s">
        <v>22</v>
      </c>
      <c r="D293" s="38"/>
      <c r="E293" s="38" t="s">
        <v>23</v>
      </c>
      <c r="F293" s="38"/>
      <c r="G293" s="38" t="s">
        <v>24</v>
      </c>
      <c r="H293" s="38"/>
      <c r="I293" s="38" t="s">
        <v>22</v>
      </c>
      <c r="J293" s="38"/>
      <c r="K293" s="38" t="s">
        <v>23</v>
      </c>
      <c r="L293" s="38"/>
      <c r="M293" s="38" t="s">
        <v>24</v>
      </c>
      <c r="N293" s="38"/>
      <c r="O293" s="38" t="s">
        <v>22</v>
      </c>
      <c r="P293" s="38"/>
      <c r="Q293" s="38" t="s">
        <v>23</v>
      </c>
      <c r="R293" s="38"/>
      <c r="S293" s="38" t="s">
        <v>24</v>
      </c>
      <c r="T293" s="38"/>
      <c r="U293" s="38" t="s">
        <v>22</v>
      </c>
      <c r="V293" s="38"/>
      <c r="W293" s="38" t="s">
        <v>23</v>
      </c>
      <c r="X293" s="38"/>
      <c r="Y293" s="38" t="s">
        <v>24</v>
      </c>
      <c r="Z293" s="93"/>
    </row>
    <row r="294" spans="1:26" ht="12.75" customHeight="1">
      <c r="A294" s="74" t="s">
        <v>89</v>
      </c>
      <c r="B294" s="5" t="s">
        <v>26</v>
      </c>
      <c r="C294" s="36">
        <v>0.57999999999999996</v>
      </c>
      <c r="D294" s="36"/>
      <c r="E294" s="36">
        <v>0.48</v>
      </c>
      <c r="F294" s="36"/>
      <c r="G294" s="36">
        <v>0.43</v>
      </c>
      <c r="H294" s="36"/>
      <c r="I294" s="36">
        <v>0.64</v>
      </c>
      <c r="J294" s="36"/>
      <c r="K294" s="36">
        <v>0.53</v>
      </c>
      <c r="L294" s="36"/>
      <c r="M294" s="36">
        <v>0.48</v>
      </c>
      <c r="N294" s="36"/>
      <c r="O294" s="36">
        <f>(C294+I294)/2</f>
        <v>0.61</v>
      </c>
      <c r="P294" s="36"/>
      <c r="Q294" s="36">
        <f t="shared" ref="Q294:Q299" si="119">(E294+K294)/2</f>
        <v>0.505</v>
      </c>
      <c r="R294" s="36"/>
      <c r="S294" s="36">
        <f t="shared" ref="S294:S299" si="120">(G294+M294)/2</f>
        <v>0.45499999999999996</v>
      </c>
      <c r="T294" s="36"/>
      <c r="U294" s="36"/>
      <c r="V294" s="36"/>
      <c r="W294" s="36"/>
      <c r="X294" s="36"/>
      <c r="Y294" s="36"/>
      <c r="Z294" s="88"/>
    </row>
    <row r="295" spans="1:26" ht="12.75" customHeight="1">
      <c r="A295" s="74"/>
      <c r="B295" s="5" t="s">
        <v>27</v>
      </c>
      <c r="C295" s="36">
        <v>0.53</v>
      </c>
      <c r="D295" s="36"/>
      <c r="E295" s="36">
        <v>0.43</v>
      </c>
      <c r="F295" s="36"/>
      <c r="G295" s="36">
        <v>0.35</v>
      </c>
      <c r="H295" s="36"/>
      <c r="I295" s="36">
        <v>0.59</v>
      </c>
      <c r="J295" s="36"/>
      <c r="K295" s="36">
        <v>0.48</v>
      </c>
      <c r="L295" s="36"/>
      <c r="M295" s="36">
        <v>0.39</v>
      </c>
      <c r="N295" s="36"/>
      <c r="O295" s="36">
        <f t="shared" ref="O295:O299" si="121">(C295+I295)/2</f>
        <v>0.56000000000000005</v>
      </c>
      <c r="P295" s="36"/>
      <c r="Q295" s="36">
        <f t="shared" si="119"/>
        <v>0.45499999999999996</v>
      </c>
      <c r="R295" s="36"/>
      <c r="S295" s="36">
        <f t="shared" si="120"/>
        <v>0.37</v>
      </c>
      <c r="T295" s="36"/>
      <c r="U295" s="36"/>
      <c r="V295" s="36"/>
      <c r="W295" s="36"/>
      <c r="X295" s="36"/>
      <c r="Y295" s="36"/>
      <c r="Z295" s="88"/>
    </row>
    <row r="296" spans="1:26" ht="12.75" customHeight="1">
      <c r="A296" s="74"/>
      <c r="B296" s="5" t="s">
        <v>28</v>
      </c>
      <c r="C296" s="36">
        <v>0.48</v>
      </c>
      <c r="D296" s="36"/>
      <c r="E296" s="36">
        <v>0.38</v>
      </c>
      <c r="F296" s="36"/>
      <c r="G296" s="36">
        <v>0.28000000000000003</v>
      </c>
      <c r="H296" s="36"/>
      <c r="I296" s="36">
        <v>0.53</v>
      </c>
      <c r="J296" s="36"/>
      <c r="K296" s="36">
        <v>0.42</v>
      </c>
      <c r="L296" s="36"/>
      <c r="M296" s="36">
        <v>0.31</v>
      </c>
      <c r="N296" s="36"/>
      <c r="O296" s="36">
        <f t="shared" si="121"/>
        <v>0.505</v>
      </c>
      <c r="P296" s="36"/>
      <c r="Q296" s="36">
        <f t="shared" si="119"/>
        <v>0.4</v>
      </c>
      <c r="R296" s="36"/>
      <c r="S296" s="36">
        <f t="shared" si="120"/>
        <v>0.29500000000000004</v>
      </c>
      <c r="T296" s="36"/>
      <c r="U296" s="36"/>
      <c r="V296" s="36"/>
      <c r="W296" s="36"/>
      <c r="X296" s="36"/>
      <c r="Y296" s="36"/>
      <c r="Z296" s="88"/>
    </row>
    <row r="297" spans="1:26" ht="12.75" customHeight="1">
      <c r="A297" s="74"/>
      <c r="B297" s="5" t="s">
        <v>29</v>
      </c>
      <c r="C297" s="36">
        <v>0.43</v>
      </c>
      <c r="D297" s="36"/>
      <c r="E297" s="36">
        <v>0.33</v>
      </c>
      <c r="F297" s="36"/>
      <c r="G297" s="36">
        <v>0.23</v>
      </c>
      <c r="H297" s="36"/>
      <c r="I297" s="36">
        <v>0.48</v>
      </c>
      <c r="J297" s="36"/>
      <c r="K297" s="36">
        <v>0.36</v>
      </c>
      <c r="L297" s="36"/>
      <c r="M297" s="36">
        <v>0.25</v>
      </c>
      <c r="N297" s="36"/>
      <c r="O297" s="36">
        <f t="shared" si="121"/>
        <v>0.45499999999999996</v>
      </c>
      <c r="P297" s="36"/>
      <c r="Q297" s="36">
        <f t="shared" si="119"/>
        <v>0.34499999999999997</v>
      </c>
      <c r="R297" s="36"/>
      <c r="S297" s="36">
        <f t="shared" si="120"/>
        <v>0.24</v>
      </c>
      <c r="T297" s="36"/>
      <c r="U297" s="36"/>
      <c r="V297" s="36"/>
      <c r="W297" s="36"/>
      <c r="X297" s="36"/>
      <c r="Y297" s="36"/>
      <c r="Z297" s="88"/>
    </row>
    <row r="298" spans="1:26" ht="12.75" customHeight="1">
      <c r="A298" s="74"/>
      <c r="B298" s="5" t="s">
        <v>30</v>
      </c>
      <c r="C298" s="36">
        <v>0.38</v>
      </c>
      <c r="D298" s="36"/>
      <c r="E298" s="36">
        <v>0.28000000000000003</v>
      </c>
      <c r="F298" s="36"/>
      <c r="G298" s="36">
        <v>0.15</v>
      </c>
      <c r="H298" s="36"/>
      <c r="I298" s="36">
        <v>0.42</v>
      </c>
      <c r="J298" s="36"/>
      <c r="K298" s="36">
        <v>0.31</v>
      </c>
      <c r="L298" s="36"/>
      <c r="M298" s="36">
        <v>0.17</v>
      </c>
      <c r="N298" s="36"/>
      <c r="O298" s="36">
        <f t="shared" si="121"/>
        <v>0.4</v>
      </c>
      <c r="P298" s="36"/>
      <c r="Q298" s="36">
        <f t="shared" si="119"/>
        <v>0.29500000000000004</v>
      </c>
      <c r="R298" s="36"/>
      <c r="S298" s="36">
        <f t="shared" si="120"/>
        <v>0.16</v>
      </c>
      <c r="T298" s="36"/>
      <c r="U298" s="36"/>
      <c r="V298" s="36"/>
      <c r="W298" s="36"/>
      <c r="X298" s="36"/>
      <c r="Y298" s="36"/>
      <c r="Z298" s="88"/>
    </row>
    <row r="299" spans="1:26" ht="12.75" customHeight="1">
      <c r="A299" s="74"/>
      <c r="B299" s="5" t="s">
        <v>31</v>
      </c>
      <c r="C299" s="36">
        <v>0.33</v>
      </c>
      <c r="D299" s="36"/>
      <c r="E299" s="36">
        <v>0.23</v>
      </c>
      <c r="F299" s="36"/>
      <c r="G299" s="36">
        <v>0.13</v>
      </c>
      <c r="H299" s="36"/>
      <c r="I299" s="36">
        <v>0.36</v>
      </c>
      <c r="J299" s="36"/>
      <c r="K299" s="36">
        <v>0.25</v>
      </c>
      <c r="L299" s="36"/>
      <c r="M299" s="36">
        <v>0.14000000000000001</v>
      </c>
      <c r="N299" s="36"/>
      <c r="O299" s="36">
        <f t="shared" si="121"/>
        <v>0.34499999999999997</v>
      </c>
      <c r="P299" s="36"/>
      <c r="Q299" s="36">
        <f t="shared" si="119"/>
        <v>0.24</v>
      </c>
      <c r="R299" s="36"/>
      <c r="S299" s="36">
        <f t="shared" si="120"/>
        <v>0.13500000000000001</v>
      </c>
      <c r="T299" s="36"/>
      <c r="U299" s="36"/>
      <c r="V299" s="36"/>
      <c r="W299" s="36"/>
      <c r="X299" s="36"/>
      <c r="Y299" s="36"/>
      <c r="Z299" s="88"/>
    </row>
    <row r="300" spans="1:26">
      <c r="A300" s="24"/>
      <c r="B300" s="1"/>
      <c r="C300" s="40" t="s">
        <v>90</v>
      </c>
      <c r="D300" s="40"/>
      <c r="E300" s="40"/>
      <c r="F300" s="40"/>
      <c r="G300" s="40"/>
      <c r="H300" s="15">
        <v>0.37</v>
      </c>
      <c r="I300" s="40" t="s">
        <v>90</v>
      </c>
      <c r="J300" s="40"/>
      <c r="K300" s="40"/>
      <c r="L300" s="40"/>
      <c r="M300" s="40"/>
      <c r="N300" s="15">
        <v>0.4</v>
      </c>
      <c r="O300" s="112" t="s">
        <v>90</v>
      </c>
      <c r="P300" s="113"/>
      <c r="Q300" s="113"/>
      <c r="R300" s="113"/>
      <c r="S300" s="114"/>
      <c r="T300" s="15">
        <f>(H300+N300)/2</f>
        <v>0.38500000000000001</v>
      </c>
      <c r="U300" s="40" t="s">
        <v>90</v>
      </c>
      <c r="V300" s="40"/>
      <c r="W300" s="40"/>
      <c r="X300" s="40"/>
      <c r="Y300" s="40"/>
      <c r="Z300" s="13"/>
    </row>
    <row r="301" spans="1:26" ht="15" customHeight="1">
      <c r="A301" s="24"/>
      <c r="B301" s="1"/>
      <c r="C301" s="40" t="s">
        <v>35</v>
      </c>
      <c r="D301" s="40"/>
      <c r="E301" s="40"/>
      <c r="F301" s="40"/>
      <c r="G301" s="40"/>
      <c r="H301" s="16">
        <v>6000</v>
      </c>
      <c r="I301" s="40" t="s">
        <v>35</v>
      </c>
      <c r="J301" s="40"/>
      <c r="K301" s="40"/>
      <c r="L301" s="40"/>
      <c r="M301" s="40"/>
      <c r="N301" s="16">
        <v>6000</v>
      </c>
      <c r="O301" s="40" t="s">
        <v>35</v>
      </c>
      <c r="P301" s="40"/>
      <c r="Q301" s="40"/>
      <c r="R301" s="40"/>
      <c r="S301" s="40"/>
      <c r="T301" s="16">
        <v>6000</v>
      </c>
      <c r="U301" s="40" t="s">
        <v>35</v>
      </c>
      <c r="V301" s="40"/>
      <c r="W301" s="40"/>
      <c r="X301" s="40"/>
      <c r="Y301" s="40"/>
      <c r="Z301" s="8">
        <v>6000</v>
      </c>
    </row>
    <row r="302" spans="1:26" ht="15.75" customHeight="1" thickBot="1">
      <c r="A302" s="25"/>
      <c r="B302" s="26"/>
      <c r="C302" s="41" t="s">
        <v>91</v>
      </c>
      <c r="D302" s="41"/>
      <c r="E302" s="41"/>
      <c r="F302" s="41"/>
      <c r="G302" s="41"/>
      <c r="H302" s="23">
        <f>H300*H301</f>
        <v>2220</v>
      </c>
      <c r="I302" s="41" t="s">
        <v>91</v>
      </c>
      <c r="J302" s="41"/>
      <c r="K302" s="41"/>
      <c r="L302" s="41"/>
      <c r="M302" s="41"/>
      <c r="N302" s="23">
        <f>N300*N301</f>
        <v>2400</v>
      </c>
      <c r="O302" s="41" t="s">
        <v>91</v>
      </c>
      <c r="P302" s="41"/>
      <c r="Q302" s="41"/>
      <c r="R302" s="41"/>
      <c r="S302" s="41"/>
      <c r="T302" s="23">
        <f>T300*T301</f>
        <v>2310</v>
      </c>
      <c r="U302" s="41" t="s">
        <v>91</v>
      </c>
      <c r="V302" s="41"/>
      <c r="W302" s="41"/>
      <c r="X302" s="41"/>
      <c r="Y302" s="41"/>
      <c r="Z302" s="14">
        <f>Z300*Z301</f>
        <v>0</v>
      </c>
    </row>
    <row r="303" spans="1:26" ht="15" thickBot="1">
      <c r="A303" s="43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5"/>
    </row>
    <row r="304" spans="1:26">
      <c r="A304" s="78" t="s">
        <v>92</v>
      </c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80"/>
    </row>
    <row r="305" spans="1:26" ht="33.75" customHeight="1">
      <c r="A305" s="24"/>
      <c r="B305" s="1"/>
      <c r="C305" s="42" t="s">
        <v>13</v>
      </c>
      <c r="D305" s="42"/>
      <c r="E305" s="42"/>
      <c r="F305" s="42"/>
      <c r="G305" s="42"/>
      <c r="H305" s="42"/>
      <c r="I305" s="42" t="s">
        <v>14</v>
      </c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 t="s">
        <v>16</v>
      </c>
      <c r="V305" s="42"/>
      <c r="W305" s="42"/>
      <c r="X305" s="42"/>
      <c r="Y305" s="42"/>
      <c r="Z305" s="58"/>
    </row>
    <row r="306" spans="1:26">
      <c r="A306" s="89" t="s">
        <v>17</v>
      </c>
      <c r="B306" s="91" t="s">
        <v>18</v>
      </c>
      <c r="C306" s="37" t="s">
        <v>64</v>
      </c>
      <c r="D306" s="37"/>
      <c r="E306" s="37"/>
      <c r="F306" s="37"/>
      <c r="G306" s="37"/>
      <c r="H306" s="37"/>
      <c r="I306" s="37" t="s">
        <v>64</v>
      </c>
      <c r="J306" s="37"/>
      <c r="K306" s="37"/>
      <c r="L306" s="37"/>
      <c r="M306" s="37"/>
      <c r="N306" s="37"/>
      <c r="O306" s="37" t="s">
        <v>64</v>
      </c>
      <c r="P306" s="37"/>
      <c r="Q306" s="37"/>
      <c r="R306" s="37"/>
      <c r="S306" s="37"/>
      <c r="T306" s="37"/>
      <c r="U306" s="37" t="s">
        <v>64</v>
      </c>
      <c r="V306" s="37"/>
      <c r="W306" s="37"/>
      <c r="X306" s="37"/>
      <c r="Y306" s="37"/>
      <c r="Z306" s="59"/>
    </row>
    <row r="307" spans="1:26">
      <c r="A307" s="90"/>
      <c r="B307" s="92"/>
      <c r="C307" s="38" t="s">
        <v>22</v>
      </c>
      <c r="D307" s="38"/>
      <c r="E307" s="38" t="s">
        <v>23</v>
      </c>
      <c r="F307" s="38"/>
      <c r="G307" s="38" t="s">
        <v>24</v>
      </c>
      <c r="H307" s="38"/>
      <c r="I307" s="38" t="s">
        <v>22</v>
      </c>
      <c r="J307" s="38"/>
      <c r="K307" s="38" t="s">
        <v>23</v>
      </c>
      <c r="L307" s="38"/>
      <c r="M307" s="38" t="s">
        <v>24</v>
      </c>
      <c r="N307" s="38"/>
      <c r="O307" s="38" t="s">
        <v>22</v>
      </c>
      <c r="P307" s="38"/>
      <c r="Q307" s="38" t="s">
        <v>23</v>
      </c>
      <c r="R307" s="38"/>
      <c r="S307" s="38" t="s">
        <v>24</v>
      </c>
      <c r="T307" s="38"/>
      <c r="U307" s="38" t="s">
        <v>22</v>
      </c>
      <c r="V307" s="38"/>
      <c r="W307" s="38" t="s">
        <v>23</v>
      </c>
      <c r="X307" s="38"/>
      <c r="Y307" s="38" t="s">
        <v>24</v>
      </c>
      <c r="Z307" s="93"/>
    </row>
    <row r="308" spans="1:26">
      <c r="A308" s="74" t="s">
        <v>93</v>
      </c>
      <c r="B308" s="5" t="s">
        <v>26</v>
      </c>
      <c r="C308" s="36">
        <v>1.68</v>
      </c>
      <c r="D308" s="36"/>
      <c r="E308" s="36">
        <v>1.64</v>
      </c>
      <c r="F308" s="36"/>
      <c r="G308" s="36">
        <v>1.52</v>
      </c>
      <c r="H308" s="36"/>
      <c r="I308" s="36">
        <v>1.78</v>
      </c>
      <c r="J308" s="36"/>
      <c r="K308" s="36">
        <v>1.74</v>
      </c>
      <c r="L308" s="36"/>
      <c r="M308" s="36">
        <v>1.61</v>
      </c>
      <c r="N308" s="36"/>
      <c r="O308" s="36">
        <f>(C308+I308)/2</f>
        <v>1.73</v>
      </c>
      <c r="P308" s="36"/>
      <c r="Q308" s="36">
        <f t="shared" ref="Q308" si="122">(E308+K308)/2</f>
        <v>1.69</v>
      </c>
      <c r="R308" s="36"/>
      <c r="S308" s="36">
        <f t="shared" ref="S308" si="123">(G308+M308)/2</f>
        <v>1.5649999999999999</v>
      </c>
      <c r="T308" s="36"/>
      <c r="U308" s="36"/>
      <c r="V308" s="36"/>
      <c r="W308" s="36"/>
      <c r="X308" s="36"/>
      <c r="Y308" s="36"/>
      <c r="Z308" s="88"/>
    </row>
    <row r="309" spans="1:26">
      <c r="A309" s="74"/>
      <c r="B309" s="5" t="s">
        <v>27</v>
      </c>
      <c r="C309" s="36">
        <v>1.56</v>
      </c>
      <c r="D309" s="36"/>
      <c r="E309" s="36">
        <v>1.52</v>
      </c>
      <c r="F309" s="36"/>
      <c r="G309" s="36">
        <v>1.44</v>
      </c>
      <c r="H309" s="36"/>
      <c r="I309" s="36">
        <v>1.65</v>
      </c>
      <c r="J309" s="36"/>
      <c r="K309" s="36">
        <v>1.61</v>
      </c>
      <c r="L309" s="36"/>
      <c r="M309" s="36">
        <v>1.53</v>
      </c>
      <c r="N309" s="36"/>
      <c r="O309" s="36">
        <f t="shared" ref="O309:O313" si="124">(C309+I309)/2</f>
        <v>1.605</v>
      </c>
      <c r="P309" s="36"/>
      <c r="Q309" s="36">
        <f t="shared" ref="Q309:Q313" si="125">(E309+K309)/2</f>
        <v>1.5649999999999999</v>
      </c>
      <c r="R309" s="36"/>
      <c r="S309" s="36">
        <f t="shared" ref="S309:S313" si="126">(G309+M309)/2</f>
        <v>1.4849999999999999</v>
      </c>
      <c r="T309" s="36"/>
      <c r="U309" s="36"/>
      <c r="V309" s="36"/>
      <c r="W309" s="36"/>
      <c r="X309" s="36"/>
      <c r="Y309" s="36"/>
      <c r="Z309" s="88"/>
    </row>
    <row r="310" spans="1:26">
      <c r="A310" s="74"/>
      <c r="B310" s="5" t="s">
        <v>28</v>
      </c>
      <c r="C310" s="36">
        <v>1.48</v>
      </c>
      <c r="D310" s="36"/>
      <c r="E310" s="36">
        <v>1.44</v>
      </c>
      <c r="F310" s="36"/>
      <c r="G310" s="36">
        <v>1.36</v>
      </c>
      <c r="H310" s="36"/>
      <c r="I310" s="36">
        <v>1.57</v>
      </c>
      <c r="J310" s="36"/>
      <c r="K310" s="36">
        <v>1.53</v>
      </c>
      <c r="L310" s="36"/>
      <c r="M310" s="36">
        <v>1.44</v>
      </c>
      <c r="N310" s="36"/>
      <c r="O310" s="36">
        <f t="shared" si="124"/>
        <v>1.5249999999999999</v>
      </c>
      <c r="P310" s="36"/>
      <c r="Q310" s="36">
        <f t="shared" si="125"/>
        <v>1.4849999999999999</v>
      </c>
      <c r="R310" s="36"/>
      <c r="S310" s="36">
        <f t="shared" si="126"/>
        <v>1.4</v>
      </c>
      <c r="T310" s="36"/>
      <c r="U310" s="36"/>
      <c r="V310" s="36"/>
      <c r="W310" s="36"/>
      <c r="X310" s="36"/>
      <c r="Y310" s="36"/>
      <c r="Z310" s="88"/>
    </row>
    <row r="311" spans="1:26">
      <c r="A311" s="74"/>
      <c r="B311" s="5" t="s">
        <v>29</v>
      </c>
      <c r="C311" s="36">
        <v>1.4</v>
      </c>
      <c r="D311" s="36"/>
      <c r="E311" s="36">
        <v>1.36</v>
      </c>
      <c r="F311" s="36"/>
      <c r="G311" s="36">
        <v>1.28</v>
      </c>
      <c r="H311" s="36"/>
      <c r="I311" s="36">
        <v>1.48</v>
      </c>
      <c r="J311" s="36"/>
      <c r="K311" s="36">
        <v>1.44</v>
      </c>
      <c r="L311" s="36"/>
      <c r="M311" s="36">
        <v>1.36</v>
      </c>
      <c r="N311" s="36"/>
      <c r="O311" s="36">
        <f t="shared" si="124"/>
        <v>1.44</v>
      </c>
      <c r="P311" s="36"/>
      <c r="Q311" s="36">
        <f t="shared" si="125"/>
        <v>1.4</v>
      </c>
      <c r="R311" s="36"/>
      <c r="S311" s="36">
        <f t="shared" si="126"/>
        <v>1.32</v>
      </c>
      <c r="T311" s="36"/>
      <c r="U311" s="36"/>
      <c r="V311" s="36"/>
      <c r="W311" s="36"/>
      <c r="X311" s="36"/>
      <c r="Y311" s="36"/>
      <c r="Z311" s="88"/>
    </row>
    <row r="312" spans="1:26">
      <c r="A312" s="74"/>
      <c r="B312" s="5" t="s">
        <v>30</v>
      </c>
      <c r="C312" s="36">
        <v>1.32</v>
      </c>
      <c r="D312" s="36"/>
      <c r="E312" s="36">
        <v>1.24</v>
      </c>
      <c r="F312" s="36"/>
      <c r="G312" s="36">
        <v>1.1599999999999999</v>
      </c>
      <c r="H312" s="36"/>
      <c r="I312" s="36">
        <v>1.4</v>
      </c>
      <c r="J312" s="36"/>
      <c r="K312" s="36">
        <v>1.31</v>
      </c>
      <c r="L312" s="36"/>
      <c r="M312" s="36">
        <v>1.23</v>
      </c>
      <c r="N312" s="36"/>
      <c r="O312" s="36">
        <f t="shared" si="124"/>
        <v>1.3599999999999999</v>
      </c>
      <c r="P312" s="36"/>
      <c r="Q312" s="36">
        <f t="shared" si="125"/>
        <v>1.2749999999999999</v>
      </c>
      <c r="R312" s="36"/>
      <c r="S312" s="36">
        <f t="shared" si="126"/>
        <v>1.1949999999999998</v>
      </c>
      <c r="T312" s="36"/>
      <c r="U312" s="36"/>
      <c r="V312" s="36"/>
      <c r="W312" s="36"/>
      <c r="X312" s="36"/>
      <c r="Y312" s="36"/>
      <c r="Z312" s="88"/>
    </row>
    <row r="313" spans="1:26">
      <c r="A313" s="74"/>
      <c r="B313" s="5" t="s">
        <v>31</v>
      </c>
      <c r="C313" s="36">
        <v>1.2</v>
      </c>
      <c r="D313" s="36"/>
      <c r="E313" s="36">
        <v>1.1200000000000001</v>
      </c>
      <c r="F313" s="36"/>
      <c r="G313" s="36">
        <v>1.04</v>
      </c>
      <c r="H313" s="36"/>
      <c r="I313" s="36">
        <v>1.27</v>
      </c>
      <c r="J313" s="36"/>
      <c r="K313" s="36">
        <v>1.19</v>
      </c>
      <c r="L313" s="36"/>
      <c r="M313" s="36">
        <v>1.1000000000000001</v>
      </c>
      <c r="N313" s="36"/>
      <c r="O313" s="36">
        <f t="shared" si="124"/>
        <v>1.2349999999999999</v>
      </c>
      <c r="P313" s="36"/>
      <c r="Q313" s="36">
        <f t="shared" si="125"/>
        <v>1.155</v>
      </c>
      <c r="R313" s="36"/>
      <c r="S313" s="36">
        <f t="shared" si="126"/>
        <v>1.07</v>
      </c>
      <c r="T313" s="36"/>
      <c r="U313" s="36"/>
      <c r="V313" s="36"/>
      <c r="W313" s="36"/>
      <c r="X313" s="36"/>
      <c r="Y313" s="36"/>
      <c r="Z313" s="88"/>
    </row>
    <row r="314" spans="1:26">
      <c r="A314" s="60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2"/>
    </row>
    <row r="315" spans="1:26">
      <c r="A315" s="75" t="s">
        <v>17</v>
      </c>
      <c r="B315" s="42" t="s">
        <v>18</v>
      </c>
      <c r="C315" s="37" t="s">
        <v>64</v>
      </c>
      <c r="D315" s="37"/>
      <c r="E315" s="37"/>
      <c r="F315" s="37"/>
      <c r="G315" s="37"/>
      <c r="H315" s="37"/>
      <c r="I315" s="37" t="s">
        <v>64</v>
      </c>
      <c r="J315" s="37"/>
      <c r="K315" s="37"/>
      <c r="L315" s="37"/>
      <c r="M315" s="37"/>
      <c r="N315" s="37"/>
      <c r="O315" s="37" t="s">
        <v>64</v>
      </c>
      <c r="P315" s="37"/>
      <c r="Q315" s="37"/>
      <c r="R315" s="37"/>
      <c r="S315" s="37"/>
      <c r="T315" s="37"/>
      <c r="U315" s="37" t="s">
        <v>64</v>
      </c>
      <c r="V315" s="37"/>
      <c r="W315" s="37"/>
      <c r="X315" s="37"/>
      <c r="Y315" s="37"/>
      <c r="Z315" s="59"/>
    </row>
    <row r="316" spans="1:26">
      <c r="A316" s="75"/>
      <c r="B316" s="42"/>
      <c r="C316" s="38" t="s">
        <v>22</v>
      </c>
      <c r="D316" s="38"/>
      <c r="E316" s="38" t="s">
        <v>23</v>
      </c>
      <c r="F316" s="38"/>
      <c r="G316" s="38" t="s">
        <v>24</v>
      </c>
      <c r="H316" s="38"/>
      <c r="I316" s="38" t="s">
        <v>22</v>
      </c>
      <c r="J316" s="38"/>
      <c r="K316" s="38" t="s">
        <v>23</v>
      </c>
      <c r="L316" s="38"/>
      <c r="M316" s="38" t="s">
        <v>24</v>
      </c>
      <c r="N316" s="38"/>
      <c r="O316" s="38" t="s">
        <v>22</v>
      </c>
      <c r="P316" s="38"/>
      <c r="Q316" s="38" t="s">
        <v>23</v>
      </c>
      <c r="R316" s="38"/>
      <c r="S316" s="38" t="s">
        <v>24</v>
      </c>
      <c r="T316" s="38"/>
      <c r="U316" s="38" t="s">
        <v>22</v>
      </c>
      <c r="V316" s="38"/>
      <c r="W316" s="38" t="s">
        <v>23</v>
      </c>
      <c r="X316" s="38"/>
      <c r="Y316" s="38" t="s">
        <v>24</v>
      </c>
      <c r="Z316" s="93"/>
    </row>
    <row r="317" spans="1:26">
      <c r="A317" s="74" t="s">
        <v>94</v>
      </c>
      <c r="B317" s="5" t="s">
        <v>26</v>
      </c>
      <c r="C317" s="36">
        <v>2.52</v>
      </c>
      <c r="D317" s="36"/>
      <c r="E317" s="36">
        <v>2.46</v>
      </c>
      <c r="F317" s="36"/>
      <c r="G317" s="36">
        <v>2.2799999999999998</v>
      </c>
      <c r="H317" s="36"/>
      <c r="I317" s="36">
        <v>2.6</v>
      </c>
      <c r="J317" s="36"/>
      <c r="K317" s="36">
        <v>2.54</v>
      </c>
      <c r="L317" s="36"/>
      <c r="M317" s="36">
        <v>2.36</v>
      </c>
      <c r="N317" s="36"/>
      <c r="O317" s="36">
        <f>(C317+I317)/2</f>
        <v>2.56</v>
      </c>
      <c r="P317" s="36"/>
      <c r="Q317" s="36">
        <f t="shared" ref="Q317:Q322" si="127">(E317+K317)/2</f>
        <v>2.5</v>
      </c>
      <c r="R317" s="36"/>
      <c r="S317" s="36">
        <f t="shared" ref="S317:S322" si="128">(G317+M317)/2</f>
        <v>2.3199999999999998</v>
      </c>
      <c r="T317" s="36"/>
      <c r="U317" s="36"/>
      <c r="V317" s="36"/>
      <c r="W317" s="36"/>
      <c r="X317" s="36"/>
      <c r="Y317" s="36"/>
      <c r="Z317" s="88"/>
    </row>
    <row r="318" spans="1:26">
      <c r="A318" s="74"/>
      <c r="B318" s="5" t="s">
        <v>27</v>
      </c>
      <c r="C318" s="36">
        <v>2.34</v>
      </c>
      <c r="D318" s="36"/>
      <c r="E318" s="36">
        <v>2.2799999999999998</v>
      </c>
      <c r="F318" s="36"/>
      <c r="G318" s="36">
        <v>2.16</v>
      </c>
      <c r="H318" s="36"/>
      <c r="I318" s="36">
        <v>2.42</v>
      </c>
      <c r="J318" s="36"/>
      <c r="K318" s="36">
        <v>2.36</v>
      </c>
      <c r="L318" s="36"/>
      <c r="M318" s="36">
        <v>2.23</v>
      </c>
      <c r="N318" s="36"/>
      <c r="O318" s="36">
        <f t="shared" ref="O318:O322" si="129">(C318+I318)/2</f>
        <v>2.38</v>
      </c>
      <c r="P318" s="36"/>
      <c r="Q318" s="36">
        <f t="shared" si="127"/>
        <v>2.3199999999999998</v>
      </c>
      <c r="R318" s="36"/>
      <c r="S318" s="36">
        <f t="shared" si="128"/>
        <v>2.1950000000000003</v>
      </c>
      <c r="T318" s="36"/>
      <c r="U318" s="36"/>
      <c r="V318" s="36"/>
      <c r="W318" s="36"/>
      <c r="X318" s="36"/>
      <c r="Y318" s="36"/>
      <c r="Z318" s="88"/>
    </row>
    <row r="319" spans="1:26">
      <c r="A319" s="74"/>
      <c r="B319" s="5" t="s">
        <v>28</v>
      </c>
      <c r="C319" s="36">
        <v>2.2200000000000002</v>
      </c>
      <c r="D319" s="36"/>
      <c r="E319" s="36">
        <v>2.16</v>
      </c>
      <c r="F319" s="36"/>
      <c r="G319" s="36">
        <v>2.04</v>
      </c>
      <c r="H319" s="36"/>
      <c r="I319" s="36">
        <v>2.29</v>
      </c>
      <c r="J319" s="36"/>
      <c r="K319" s="36">
        <v>2.23</v>
      </c>
      <c r="L319" s="36"/>
      <c r="M319" s="36">
        <v>2.11</v>
      </c>
      <c r="N319" s="36"/>
      <c r="O319" s="36">
        <f t="shared" si="129"/>
        <v>2.2549999999999999</v>
      </c>
      <c r="P319" s="36"/>
      <c r="Q319" s="36">
        <f t="shared" si="127"/>
        <v>2.1950000000000003</v>
      </c>
      <c r="R319" s="36"/>
      <c r="S319" s="36">
        <f t="shared" si="128"/>
        <v>2.0750000000000002</v>
      </c>
      <c r="T319" s="36"/>
      <c r="U319" s="36"/>
      <c r="V319" s="36"/>
      <c r="W319" s="36"/>
      <c r="X319" s="36"/>
      <c r="Y319" s="36"/>
      <c r="Z319" s="88"/>
    </row>
    <row r="320" spans="1:26">
      <c r="A320" s="74"/>
      <c r="B320" s="5" t="s">
        <v>29</v>
      </c>
      <c r="C320" s="36">
        <v>2.1</v>
      </c>
      <c r="D320" s="36"/>
      <c r="E320" s="36">
        <v>2.04</v>
      </c>
      <c r="F320" s="36"/>
      <c r="G320" s="36">
        <v>1.92</v>
      </c>
      <c r="H320" s="36"/>
      <c r="I320" s="36">
        <v>2.17</v>
      </c>
      <c r="J320" s="36"/>
      <c r="K320" s="36">
        <v>2.11</v>
      </c>
      <c r="L320" s="36"/>
      <c r="M320" s="36">
        <v>1.98</v>
      </c>
      <c r="N320" s="36"/>
      <c r="O320" s="36">
        <f t="shared" si="129"/>
        <v>2.1349999999999998</v>
      </c>
      <c r="P320" s="36"/>
      <c r="Q320" s="36">
        <f t="shared" si="127"/>
        <v>2.0750000000000002</v>
      </c>
      <c r="R320" s="36"/>
      <c r="S320" s="36">
        <f t="shared" si="128"/>
        <v>1.95</v>
      </c>
      <c r="T320" s="36"/>
      <c r="U320" s="36"/>
      <c r="V320" s="36"/>
      <c r="W320" s="36"/>
      <c r="X320" s="36"/>
      <c r="Y320" s="36"/>
      <c r="Z320" s="88"/>
    </row>
    <row r="321" spans="1:26">
      <c r="A321" s="74"/>
      <c r="B321" s="5" t="s">
        <v>30</v>
      </c>
      <c r="C321" s="36">
        <v>1.98</v>
      </c>
      <c r="D321" s="36"/>
      <c r="E321" s="36">
        <v>1.86</v>
      </c>
      <c r="F321" s="36"/>
      <c r="G321" s="36">
        <v>1.74</v>
      </c>
      <c r="H321" s="36"/>
      <c r="I321" s="36">
        <v>2.0499999999999998</v>
      </c>
      <c r="J321" s="36"/>
      <c r="K321" s="36">
        <v>1.92</v>
      </c>
      <c r="L321" s="36"/>
      <c r="M321" s="36">
        <v>1.8</v>
      </c>
      <c r="N321" s="36"/>
      <c r="O321" s="36">
        <f t="shared" si="129"/>
        <v>2.0149999999999997</v>
      </c>
      <c r="P321" s="36"/>
      <c r="Q321" s="36">
        <f t="shared" si="127"/>
        <v>1.8900000000000001</v>
      </c>
      <c r="R321" s="36"/>
      <c r="S321" s="36">
        <f t="shared" si="128"/>
        <v>1.77</v>
      </c>
      <c r="T321" s="36"/>
      <c r="U321" s="36"/>
      <c r="V321" s="36"/>
      <c r="W321" s="36"/>
      <c r="X321" s="36"/>
      <c r="Y321" s="36"/>
      <c r="Z321" s="88"/>
    </row>
    <row r="322" spans="1:26">
      <c r="A322" s="74"/>
      <c r="B322" s="5" t="s">
        <v>31</v>
      </c>
      <c r="C322" s="36">
        <v>1.8</v>
      </c>
      <c r="D322" s="36"/>
      <c r="E322" s="36">
        <v>1.68</v>
      </c>
      <c r="F322" s="36"/>
      <c r="G322" s="36">
        <v>1.56</v>
      </c>
      <c r="H322" s="36"/>
      <c r="I322" s="36">
        <v>1.86</v>
      </c>
      <c r="J322" s="36"/>
      <c r="K322" s="36">
        <v>1.74</v>
      </c>
      <c r="L322" s="36"/>
      <c r="M322" s="36">
        <v>1.61</v>
      </c>
      <c r="N322" s="36"/>
      <c r="O322" s="36">
        <f t="shared" si="129"/>
        <v>1.83</v>
      </c>
      <c r="P322" s="36"/>
      <c r="Q322" s="36">
        <f t="shared" si="127"/>
        <v>1.71</v>
      </c>
      <c r="R322" s="36"/>
      <c r="S322" s="36">
        <f t="shared" si="128"/>
        <v>1.585</v>
      </c>
      <c r="T322" s="36"/>
      <c r="U322" s="36"/>
      <c r="V322" s="36"/>
      <c r="W322" s="36"/>
      <c r="X322" s="36"/>
      <c r="Y322" s="36"/>
      <c r="Z322" s="88"/>
    </row>
    <row r="323" spans="1:26">
      <c r="A323" s="60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2"/>
    </row>
    <row r="324" spans="1:26">
      <c r="A324" s="75" t="s">
        <v>17</v>
      </c>
      <c r="B324" s="42" t="s">
        <v>18</v>
      </c>
      <c r="C324" s="37" t="s">
        <v>64</v>
      </c>
      <c r="D324" s="37"/>
      <c r="E324" s="37"/>
      <c r="F324" s="37"/>
      <c r="G324" s="37"/>
      <c r="H324" s="37"/>
      <c r="I324" s="37" t="s">
        <v>64</v>
      </c>
      <c r="J324" s="37"/>
      <c r="K324" s="37"/>
      <c r="L324" s="37"/>
      <c r="M324" s="37"/>
      <c r="N324" s="37"/>
      <c r="O324" s="37" t="s">
        <v>64</v>
      </c>
      <c r="P324" s="37"/>
      <c r="Q324" s="37"/>
      <c r="R324" s="37"/>
      <c r="S324" s="37"/>
      <c r="T324" s="37"/>
      <c r="U324" s="37" t="s">
        <v>64</v>
      </c>
      <c r="V324" s="37"/>
      <c r="W324" s="37"/>
      <c r="X324" s="37"/>
      <c r="Y324" s="37"/>
      <c r="Z324" s="59"/>
    </row>
    <row r="325" spans="1:26">
      <c r="A325" s="75"/>
      <c r="B325" s="42"/>
      <c r="C325" s="38" t="s">
        <v>22</v>
      </c>
      <c r="D325" s="38"/>
      <c r="E325" s="38" t="s">
        <v>23</v>
      </c>
      <c r="F325" s="38"/>
      <c r="G325" s="38" t="s">
        <v>24</v>
      </c>
      <c r="H325" s="38"/>
      <c r="I325" s="38" t="s">
        <v>22</v>
      </c>
      <c r="J325" s="38"/>
      <c r="K325" s="38" t="s">
        <v>23</v>
      </c>
      <c r="L325" s="38"/>
      <c r="M325" s="38" t="s">
        <v>24</v>
      </c>
      <c r="N325" s="38"/>
      <c r="O325" s="38" t="s">
        <v>22</v>
      </c>
      <c r="P325" s="38"/>
      <c r="Q325" s="38" t="s">
        <v>23</v>
      </c>
      <c r="R325" s="38"/>
      <c r="S325" s="38" t="s">
        <v>24</v>
      </c>
      <c r="T325" s="38"/>
      <c r="U325" s="38" t="s">
        <v>22</v>
      </c>
      <c r="V325" s="38"/>
      <c r="W325" s="38" t="s">
        <v>23</v>
      </c>
      <c r="X325" s="38"/>
      <c r="Y325" s="38" t="s">
        <v>24</v>
      </c>
      <c r="Z325" s="93"/>
    </row>
    <row r="326" spans="1:26">
      <c r="A326" s="74" t="s">
        <v>95</v>
      </c>
      <c r="B326" s="5" t="s">
        <v>26</v>
      </c>
      <c r="C326" s="36">
        <v>1.47</v>
      </c>
      <c r="D326" s="36"/>
      <c r="E326" s="36">
        <v>1.44</v>
      </c>
      <c r="F326" s="36"/>
      <c r="G326" s="36">
        <v>1.33</v>
      </c>
      <c r="H326" s="36"/>
      <c r="I326" s="36">
        <v>1.47</v>
      </c>
      <c r="J326" s="36"/>
      <c r="K326" s="36">
        <v>1.44</v>
      </c>
      <c r="L326" s="36"/>
      <c r="M326" s="36">
        <v>1.33</v>
      </c>
      <c r="N326" s="36"/>
      <c r="O326" s="36">
        <f>(C326+I326)/2</f>
        <v>1.47</v>
      </c>
      <c r="P326" s="36"/>
      <c r="Q326" s="36">
        <f t="shared" ref="Q326:Q331" si="130">(E326+K326)/2</f>
        <v>1.44</v>
      </c>
      <c r="R326" s="36"/>
      <c r="S326" s="36">
        <f t="shared" ref="S326:S331" si="131">(G326+M326)/2</f>
        <v>1.33</v>
      </c>
      <c r="T326" s="36"/>
      <c r="U326" s="36"/>
      <c r="V326" s="36"/>
      <c r="W326" s="36"/>
      <c r="X326" s="36"/>
      <c r="Y326" s="36"/>
      <c r="Z326" s="88"/>
    </row>
    <row r="327" spans="1:26">
      <c r="A327" s="74"/>
      <c r="B327" s="5" t="s">
        <v>27</v>
      </c>
      <c r="C327" s="36">
        <v>1.37</v>
      </c>
      <c r="D327" s="36"/>
      <c r="E327" s="36">
        <v>1.33</v>
      </c>
      <c r="F327" s="36"/>
      <c r="G327" s="36">
        <v>1.26</v>
      </c>
      <c r="H327" s="36"/>
      <c r="I327" s="36">
        <v>1.37</v>
      </c>
      <c r="J327" s="36"/>
      <c r="K327" s="36">
        <v>1.33</v>
      </c>
      <c r="L327" s="36"/>
      <c r="M327" s="36">
        <v>1.26</v>
      </c>
      <c r="N327" s="36"/>
      <c r="O327" s="36">
        <f t="shared" ref="O327:O331" si="132">(C327+I327)/2</f>
        <v>1.37</v>
      </c>
      <c r="P327" s="36"/>
      <c r="Q327" s="36">
        <f t="shared" si="130"/>
        <v>1.33</v>
      </c>
      <c r="R327" s="36"/>
      <c r="S327" s="36">
        <f t="shared" si="131"/>
        <v>1.26</v>
      </c>
      <c r="T327" s="36"/>
      <c r="U327" s="36"/>
      <c r="V327" s="36"/>
      <c r="W327" s="36"/>
      <c r="X327" s="36"/>
      <c r="Y327" s="36"/>
      <c r="Z327" s="88"/>
    </row>
    <row r="328" spans="1:26">
      <c r="A328" s="74"/>
      <c r="B328" s="5" t="s">
        <v>28</v>
      </c>
      <c r="C328" s="36">
        <v>1.3</v>
      </c>
      <c r="D328" s="36"/>
      <c r="E328" s="36">
        <v>1.26</v>
      </c>
      <c r="F328" s="36"/>
      <c r="G328" s="36">
        <v>1.19</v>
      </c>
      <c r="H328" s="36"/>
      <c r="I328" s="36">
        <v>1.3</v>
      </c>
      <c r="J328" s="36"/>
      <c r="K328" s="36">
        <v>1.26</v>
      </c>
      <c r="L328" s="36"/>
      <c r="M328" s="36">
        <v>1.19</v>
      </c>
      <c r="N328" s="36"/>
      <c r="O328" s="36">
        <f t="shared" si="132"/>
        <v>1.3</v>
      </c>
      <c r="P328" s="36"/>
      <c r="Q328" s="36">
        <f t="shared" si="130"/>
        <v>1.26</v>
      </c>
      <c r="R328" s="36"/>
      <c r="S328" s="36">
        <f t="shared" si="131"/>
        <v>1.19</v>
      </c>
      <c r="T328" s="36"/>
      <c r="U328" s="36"/>
      <c r="V328" s="36"/>
      <c r="W328" s="36"/>
      <c r="X328" s="36"/>
      <c r="Y328" s="36"/>
      <c r="Z328" s="88"/>
    </row>
    <row r="329" spans="1:26">
      <c r="A329" s="74"/>
      <c r="B329" s="5" t="s">
        <v>29</v>
      </c>
      <c r="C329" s="36">
        <v>1.23</v>
      </c>
      <c r="D329" s="36"/>
      <c r="E329" s="36">
        <v>1.19</v>
      </c>
      <c r="F329" s="36"/>
      <c r="G329" s="36">
        <v>1.1200000000000001</v>
      </c>
      <c r="H329" s="36"/>
      <c r="I329" s="36">
        <v>1.23</v>
      </c>
      <c r="J329" s="36"/>
      <c r="K329" s="36">
        <v>1.19</v>
      </c>
      <c r="L329" s="36"/>
      <c r="M329" s="36">
        <v>1.1200000000000001</v>
      </c>
      <c r="N329" s="36"/>
      <c r="O329" s="36">
        <f t="shared" si="132"/>
        <v>1.23</v>
      </c>
      <c r="P329" s="36"/>
      <c r="Q329" s="36">
        <f t="shared" si="130"/>
        <v>1.19</v>
      </c>
      <c r="R329" s="36"/>
      <c r="S329" s="36">
        <f t="shared" si="131"/>
        <v>1.1200000000000001</v>
      </c>
      <c r="T329" s="36"/>
      <c r="U329" s="36"/>
      <c r="V329" s="36"/>
      <c r="W329" s="36"/>
      <c r="X329" s="36"/>
      <c r="Y329" s="36"/>
      <c r="Z329" s="88"/>
    </row>
    <row r="330" spans="1:26">
      <c r="A330" s="74"/>
      <c r="B330" s="5" t="s">
        <v>30</v>
      </c>
      <c r="C330" s="36">
        <v>1.1599999999999999</v>
      </c>
      <c r="D330" s="36"/>
      <c r="E330" s="36">
        <v>1.0900000000000001</v>
      </c>
      <c r="F330" s="36"/>
      <c r="G330" s="36">
        <v>1.02</v>
      </c>
      <c r="H330" s="36"/>
      <c r="I330" s="36">
        <v>1.1599999999999999</v>
      </c>
      <c r="J330" s="36"/>
      <c r="K330" s="36">
        <v>1.0900000000000001</v>
      </c>
      <c r="L330" s="36"/>
      <c r="M330" s="36">
        <v>1.02</v>
      </c>
      <c r="N330" s="36"/>
      <c r="O330" s="36">
        <f t="shared" si="132"/>
        <v>1.1599999999999999</v>
      </c>
      <c r="P330" s="36"/>
      <c r="Q330" s="36">
        <f t="shared" si="130"/>
        <v>1.0900000000000001</v>
      </c>
      <c r="R330" s="36"/>
      <c r="S330" s="36">
        <f t="shared" si="131"/>
        <v>1.02</v>
      </c>
      <c r="T330" s="36"/>
      <c r="U330" s="36"/>
      <c r="V330" s="36"/>
      <c r="W330" s="36"/>
      <c r="X330" s="36"/>
      <c r="Y330" s="36"/>
      <c r="Z330" s="88"/>
    </row>
    <row r="331" spans="1:26">
      <c r="A331" s="74"/>
      <c r="B331" s="5" t="s">
        <v>31</v>
      </c>
      <c r="C331" s="36">
        <v>1.05</v>
      </c>
      <c r="D331" s="36"/>
      <c r="E331" s="36">
        <v>0.98</v>
      </c>
      <c r="F331" s="36"/>
      <c r="G331" s="36">
        <v>0.91</v>
      </c>
      <c r="H331" s="36"/>
      <c r="I331" s="36">
        <v>1.05</v>
      </c>
      <c r="J331" s="36"/>
      <c r="K331" s="36">
        <v>0.98</v>
      </c>
      <c r="L331" s="36"/>
      <c r="M331" s="36">
        <v>0.91</v>
      </c>
      <c r="N331" s="36"/>
      <c r="O331" s="36">
        <f t="shared" si="132"/>
        <v>1.05</v>
      </c>
      <c r="P331" s="36"/>
      <c r="Q331" s="36">
        <f t="shared" si="130"/>
        <v>0.98</v>
      </c>
      <c r="R331" s="36"/>
      <c r="S331" s="36">
        <f t="shared" si="131"/>
        <v>0.91</v>
      </c>
      <c r="T331" s="36"/>
      <c r="U331" s="36"/>
      <c r="V331" s="36"/>
      <c r="W331" s="36"/>
      <c r="X331" s="36"/>
      <c r="Y331" s="36"/>
      <c r="Z331" s="88"/>
    </row>
    <row r="332" spans="1:26">
      <c r="A332" s="60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2"/>
    </row>
    <row r="333" spans="1:26">
      <c r="A333" s="75" t="s">
        <v>17</v>
      </c>
      <c r="B333" s="42" t="s">
        <v>18</v>
      </c>
      <c r="C333" s="37" t="s">
        <v>64</v>
      </c>
      <c r="D333" s="37"/>
      <c r="E333" s="37"/>
      <c r="F333" s="37"/>
      <c r="G333" s="37"/>
      <c r="H333" s="37"/>
      <c r="I333" s="37" t="s">
        <v>64</v>
      </c>
      <c r="J333" s="37"/>
      <c r="K333" s="37"/>
      <c r="L333" s="37"/>
      <c r="M333" s="37"/>
      <c r="N333" s="37"/>
      <c r="O333" s="37" t="s">
        <v>64</v>
      </c>
      <c r="P333" s="37"/>
      <c r="Q333" s="37"/>
      <c r="R333" s="37"/>
      <c r="S333" s="37"/>
      <c r="T333" s="37"/>
      <c r="U333" s="37" t="s">
        <v>64</v>
      </c>
      <c r="V333" s="37"/>
      <c r="W333" s="37"/>
      <c r="X333" s="37"/>
      <c r="Y333" s="37"/>
      <c r="Z333" s="59"/>
    </row>
    <row r="334" spans="1:26">
      <c r="A334" s="75"/>
      <c r="B334" s="42"/>
      <c r="C334" s="38" t="s">
        <v>22</v>
      </c>
      <c r="D334" s="38"/>
      <c r="E334" s="38" t="s">
        <v>23</v>
      </c>
      <c r="F334" s="38"/>
      <c r="G334" s="38" t="s">
        <v>24</v>
      </c>
      <c r="H334" s="38"/>
      <c r="I334" s="38" t="s">
        <v>22</v>
      </c>
      <c r="J334" s="38"/>
      <c r="K334" s="38" t="s">
        <v>23</v>
      </c>
      <c r="L334" s="38"/>
      <c r="M334" s="38" t="s">
        <v>24</v>
      </c>
      <c r="N334" s="38"/>
      <c r="O334" s="38" t="s">
        <v>22</v>
      </c>
      <c r="P334" s="38"/>
      <c r="Q334" s="38" t="s">
        <v>23</v>
      </c>
      <c r="R334" s="38"/>
      <c r="S334" s="38" t="s">
        <v>24</v>
      </c>
      <c r="T334" s="38"/>
      <c r="U334" s="38" t="s">
        <v>22</v>
      </c>
      <c r="V334" s="38"/>
      <c r="W334" s="38" t="s">
        <v>23</v>
      </c>
      <c r="X334" s="38"/>
      <c r="Y334" s="38" t="s">
        <v>24</v>
      </c>
      <c r="Z334" s="93"/>
    </row>
    <row r="335" spans="1:26">
      <c r="A335" s="74" t="s">
        <v>96</v>
      </c>
      <c r="B335" s="5" t="s">
        <v>26</v>
      </c>
      <c r="C335" s="36">
        <v>1.18</v>
      </c>
      <c r="D335" s="36"/>
      <c r="E335" s="36">
        <v>1.1499999999999999</v>
      </c>
      <c r="F335" s="36"/>
      <c r="G335" s="36">
        <v>1.06</v>
      </c>
      <c r="H335" s="36"/>
      <c r="I335" s="36">
        <v>1.25</v>
      </c>
      <c r="J335" s="36"/>
      <c r="K335" s="36">
        <v>1.22</v>
      </c>
      <c r="L335" s="36"/>
      <c r="M335" s="36">
        <v>1.1299999999999999</v>
      </c>
      <c r="N335" s="36"/>
      <c r="O335" s="36">
        <f>(C335+I335)/2</f>
        <v>1.2149999999999999</v>
      </c>
      <c r="P335" s="36"/>
      <c r="Q335" s="36">
        <f t="shared" ref="Q335:Q340" si="133">(E335+K335)/2</f>
        <v>1.1850000000000001</v>
      </c>
      <c r="R335" s="36"/>
      <c r="S335" s="36">
        <f t="shared" ref="S335:S340" si="134">(G335+M335)/2</f>
        <v>1.095</v>
      </c>
      <c r="T335" s="36"/>
      <c r="U335" s="36"/>
      <c r="V335" s="36"/>
      <c r="W335" s="36"/>
      <c r="X335" s="36"/>
      <c r="Y335" s="36"/>
      <c r="Z335" s="88"/>
    </row>
    <row r="336" spans="1:26">
      <c r="A336" s="74"/>
      <c r="B336" s="5" t="s">
        <v>27</v>
      </c>
      <c r="C336" s="36">
        <v>1.0900000000000001</v>
      </c>
      <c r="D336" s="36"/>
      <c r="E336" s="36">
        <v>1.06</v>
      </c>
      <c r="F336" s="36"/>
      <c r="G336" s="36">
        <v>1.01</v>
      </c>
      <c r="H336" s="36"/>
      <c r="I336" s="36">
        <v>1.1599999999999999</v>
      </c>
      <c r="J336" s="36"/>
      <c r="K336" s="36">
        <v>1.1299999999999999</v>
      </c>
      <c r="L336" s="36"/>
      <c r="M336" s="36">
        <v>1.07</v>
      </c>
      <c r="N336" s="36"/>
      <c r="O336" s="36">
        <f t="shared" ref="O336:O340" si="135">(C336+I336)/2</f>
        <v>1.125</v>
      </c>
      <c r="P336" s="36"/>
      <c r="Q336" s="36">
        <f t="shared" si="133"/>
        <v>1.095</v>
      </c>
      <c r="R336" s="36"/>
      <c r="S336" s="36">
        <f t="shared" si="134"/>
        <v>1.04</v>
      </c>
      <c r="T336" s="36"/>
      <c r="U336" s="36"/>
      <c r="V336" s="36"/>
      <c r="W336" s="36"/>
      <c r="X336" s="36"/>
      <c r="Y336" s="36"/>
      <c r="Z336" s="88"/>
    </row>
    <row r="337" spans="1:26">
      <c r="A337" s="74"/>
      <c r="B337" s="5" t="s">
        <v>28</v>
      </c>
      <c r="C337" s="36">
        <v>1.04</v>
      </c>
      <c r="D337" s="36"/>
      <c r="E337" s="36">
        <v>1.01</v>
      </c>
      <c r="F337" s="36"/>
      <c r="G337" s="36">
        <v>0.95</v>
      </c>
      <c r="H337" s="36"/>
      <c r="I337" s="36">
        <v>1.1000000000000001</v>
      </c>
      <c r="J337" s="36"/>
      <c r="K337" s="36">
        <v>1.07</v>
      </c>
      <c r="L337" s="36"/>
      <c r="M337" s="36">
        <v>1.01</v>
      </c>
      <c r="N337" s="36"/>
      <c r="O337" s="36">
        <f t="shared" si="135"/>
        <v>1.07</v>
      </c>
      <c r="P337" s="36"/>
      <c r="Q337" s="36">
        <f t="shared" si="133"/>
        <v>1.04</v>
      </c>
      <c r="R337" s="36"/>
      <c r="S337" s="36">
        <f t="shared" si="134"/>
        <v>0.98</v>
      </c>
      <c r="T337" s="36"/>
      <c r="U337" s="36"/>
      <c r="V337" s="36"/>
      <c r="W337" s="36"/>
      <c r="X337" s="36"/>
      <c r="Y337" s="36"/>
      <c r="Z337" s="88"/>
    </row>
    <row r="338" spans="1:26">
      <c r="A338" s="74"/>
      <c r="B338" s="5" t="s">
        <v>29</v>
      </c>
      <c r="C338" s="36">
        <v>0.98</v>
      </c>
      <c r="D338" s="36"/>
      <c r="E338" s="36">
        <v>0.95</v>
      </c>
      <c r="F338" s="36"/>
      <c r="G338" s="36">
        <v>0.9</v>
      </c>
      <c r="H338" s="36"/>
      <c r="I338" s="36">
        <v>1.04</v>
      </c>
      <c r="J338" s="36"/>
      <c r="K338" s="36">
        <v>1.01</v>
      </c>
      <c r="L338" s="36"/>
      <c r="M338" s="36">
        <v>0.95</v>
      </c>
      <c r="N338" s="36"/>
      <c r="O338" s="36">
        <f t="shared" si="135"/>
        <v>1.01</v>
      </c>
      <c r="P338" s="36"/>
      <c r="Q338" s="36">
        <f t="shared" si="133"/>
        <v>0.98</v>
      </c>
      <c r="R338" s="36"/>
      <c r="S338" s="36">
        <f t="shared" si="134"/>
        <v>0.92500000000000004</v>
      </c>
      <c r="T338" s="36"/>
      <c r="U338" s="36"/>
      <c r="V338" s="36"/>
      <c r="W338" s="36"/>
      <c r="X338" s="36"/>
      <c r="Y338" s="36"/>
      <c r="Z338" s="88"/>
    </row>
    <row r="339" spans="1:26">
      <c r="A339" s="74"/>
      <c r="B339" s="5" t="s">
        <v>30</v>
      </c>
      <c r="C339" s="36">
        <v>0.92</v>
      </c>
      <c r="D339" s="36"/>
      <c r="E339" s="36">
        <v>0.87</v>
      </c>
      <c r="F339" s="36"/>
      <c r="G339" s="36">
        <v>0.81</v>
      </c>
      <c r="H339" s="36"/>
      <c r="I339" s="36">
        <v>0.98</v>
      </c>
      <c r="J339" s="36"/>
      <c r="K339" s="36">
        <v>0.92</v>
      </c>
      <c r="L339" s="36"/>
      <c r="M339" s="36">
        <v>0.86</v>
      </c>
      <c r="N339" s="36"/>
      <c r="O339" s="36">
        <f t="shared" si="135"/>
        <v>0.95</v>
      </c>
      <c r="P339" s="36"/>
      <c r="Q339" s="36">
        <f t="shared" si="133"/>
        <v>0.89500000000000002</v>
      </c>
      <c r="R339" s="36"/>
      <c r="S339" s="36">
        <f t="shared" si="134"/>
        <v>0.83499999999999996</v>
      </c>
      <c r="T339" s="36"/>
      <c r="U339" s="36"/>
      <c r="V339" s="36"/>
      <c r="W339" s="36"/>
      <c r="X339" s="36"/>
      <c r="Y339" s="36"/>
      <c r="Z339" s="88"/>
    </row>
    <row r="340" spans="1:26">
      <c r="A340" s="74"/>
      <c r="B340" s="5" t="s">
        <v>31</v>
      </c>
      <c r="C340" s="36">
        <v>0.84</v>
      </c>
      <c r="D340" s="36"/>
      <c r="E340" s="36">
        <v>0.78</v>
      </c>
      <c r="F340" s="36"/>
      <c r="G340" s="36">
        <v>0.73</v>
      </c>
      <c r="H340" s="36"/>
      <c r="I340" s="36">
        <v>0.89</v>
      </c>
      <c r="J340" s="36"/>
      <c r="K340" s="36">
        <v>0.83</v>
      </c>
      <c r="L340" s="36"/>
      <c r="M340" s="36">
        <v>0.77</v>
      </c>
      <c r="N340" s="36"/>
      <c r="O340" s="36">
        <f t="shared" si="135"/>
        <v>0.86499999999999999</v>
      </c>
      <c r="P340" s="36"/>
      <c r="Q340" s="36">
        <f t="shared" si="133"/>
        <v>0.80499999999999994</v>
      </c>
      <c r="R340" s="36"/>
      <c r="S340" s="36">
        <f t="shared" si="134"/>
        <v>0.75</v>
      </c>
      <c r="T340" s="36"/>
      <c r="U340" s="36"/>
      <c r="V340" s="36"/>
      <c r="W340" s="36"/>
      <c r="X340" s="36"/>
      <c r="Y340" s="36"/>
      <c r="Z340" s="88"/>
    </row>
    <row r="341" spans="1:26" ht="15" customHeight="1">
      <c r="A341" s="24"/>
      <c r="B341" s="1"/>
      <c r="C341" s="40" t="s">
        <v>97</v>
      </c>
      <c r="D341" s="40"/>
      <c r="E341" s="40"/>
      <c r="F341" s="40"/>
      <c r="G341" s="40"/>
      <c r="H341" s="15">
        <v>1.1200000000000001</v>
      </c>
      <c r="I341" s="40" t="s">
        <v>97</v>
      </c>
      <c r="J341" s="40"/>
      <c r="K341" s="40"/>
      <c r="L341" s="40"/>
      <c r="M341" s="40"/>
      <c r="N341" s="15">
        <v>1.1599999999999999</v>
      </c>
      <c r="O341" s="40" t="s">
        <v>97</v>
      </c>
      <c r="P341" s="40"/>
      <c r="Q341" s="40"/>
      <c r="R341" s="40"/>
      <c r="S341" s="40"/>
      <c r="T341" s="15">
        <f>(H341+N341)/2</f>
        <v>1.1400000000000001</v>
      </c>
      <c r="U341" s="40" t="s">
        <v>97</v>
      </c>
      <c r="V341" s="40"/>
      <c r="W341" s="40"/>
      <c r="X341" s="40"/>
      <c r="Y341" s="40"/>
      <c r="Z341" s="13"/>
    </row>
    <row r="342" spans="1:26" ht="15" customHeight="1">
      <c r="A342" s="24"/>
      <c r="B342" s="1"/>
      <c r="C342" s="40" t="s">
        <v>35</v>
      </c>
      <c r="D342" s="40"/>
      <c r="E342" s="40"/>
      <c r="F342" s="40"/>
      <c r="G342" s="40"/>
      <c r="H342" s="16">
        <v>2500</v>
      </c>
      <c r="I342" s="40" t="s">
        <v>35</v>
      </c>
      <c r="J342" s="40"/>
      <c r="K342" s="40"/>
      <c r="L342" s="40"/>
      <c r="M342" s="40"/>
      <c r="N342" s="16">
        <v>2500</v>
      </c>
      <c r="O342" s="40" t="s">
        <v>35</v>
      </c>
      <c r="P342" s="40"/>
      <c r="Q342" s="40"/>
      <c r="R342" s="40"/>
      <c r="S342" s="40"/>
      <c r="T342" s="16">
        <v>2500</v>
      </c>
      <c r="U342" s="40" t="s">
        <v>35</v>
      </c>
      <c r="V342" s="40"/>
      <c r="W342" s="40"/>
      <c r="X342" s="40"/>
      <c r="Y342" s="40"/>
      <c r="Z342" s="8">
        <v>2500</v>
      </c>
    </row>
    <row r="343" spans="1:26" ht="15.75" customHeight="1" thickBot="1">
      <c r="A343" s="25"/>
      <c r="B343" s="26"/>
      <c r="C343" s="41" t="s">
        <v>98</v>
      </c>
      <c r="D343" s="41"/>
      <c r="E343" s="41"/>
      <c r="F343" s="41"/>
      <c r="G343" s="41"/>
      <c r="H343" s="23">
        <f>H341*H342</f>
        <v>2800.0000000000005</v>
      </c>
      <c r="I343" s="41" t="s">
        <v>98</v>
      </c>
      <c r="J343" s="41"/>
      <c r="K343" s="41"/>
      <c r="L343" s="41"/>
      <c r="M343" s="41"/>
      <c r="N343" s="23">
        <f>N341*N342</f>
        <v>2900</v>
      </c>
      <c r="O343" s="41" t="s">
        <v>98</v>
      </c>
      <c r="P343" s="41"/>
      <c r="Q343" s="41"/>
      <c r="R343" s="41"/>
      <c r="S343" s="41"/>
      <c r="T343" s="23">
        <f>T341*T342</f>
        <v>2850.0000000000005</v>
      </c>
      <c r="U343" s="41" t="s">
        <v>98</v>
      </c>
      <c r="V343" s="41"/>
      <c r="W343" s="41"/>
      <c r="X343" s="41"/>
      <c r="Y343" s="41"/>
      <c r="Z343" s="14">
        <f>Z341*Z342</f>
        <v>0</v>
      </c>
    </row>
    <row r="344" spans="1:26" ht="15" thickBot="1">
      <c r="A344" s="43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5"/>
    </row>
    <row r="345" spans="1:26" ht="15" customHeight="1">
      <c r="A345" s="78" t="s">
        <v>99</v>
      </c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80"/>
    </row>
    <row r="346" spans="1:26" ht="36.75" customHeight="1">
      <c r="A346" s="24"/>
      <c r="B346" s="1"/>
      <c r="C346" s="42" t="s">
        <v>13</v>
      </c>
      <c r="D346" s="42"/>
      <c r="E346" s="42"/>
      <c r="F346" s="42"/>
      <c r="G346" s="42"/>
      <c r="H346" s="42"/>
      <c r="I346" s="42" t="s">
        <v>14</v>
      </c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 t="s">
        <v>16</v>
      </c>
      <c r="V346" s="42"/>
      <c r="W346" s="42"/>
      <c r="X346" s="42"/>
      <c r="Y346" s="42"/>
      <c r="Z346" s="58"/>
    </row>
    <row r="347" spans="1:26">
      <c r="A347" s="75" t="s">
        <v>17</v>
      </c>
      <c r="B347" s="42" t="s">
        <v>18</v>
      </c>
      <c r="C347" s="37" t="s">
        <v>64</v>
      </c>
      <c r="D347" s="37"/>
      <c r="E347" s="37"/>
      <c r="F347" s="37"/>
      <c r="G347" s="37"/>
      <c r="H347" s="37"/>
      <c r="I347" s="37" t="s">
        <v>64</v>
      </c>
      <c r="J347" s="37"/>
      <c r="K347" s="37"/>
      <c r="L347" s="37"/>
      <c r="M347" s="37"/>
      <c r="N347" s="37"/>
      <c r="O347" s="37" t="s">
        <v>64</v>
      </c>
      <c r="P347" s="37"/>
      <c r="Q347" s="37"/>
      <c r="R347" s="37"/>
      <c r="S347" s="37"/>
      <c r="T347" s="37"/>
      <c r="U347" s="37" t="s">
        <v>64</v>
      </c>
      <c r="V347" s="37"/>
      <c r="W347" s="37"/>
      <c r="X347" s="37"/>
      <c r="Y347" s="37"/>
      <c r="Z347" s="59"/>
    </row>
    <row r="348" spans="1:26">
      <c r="A348" s="75"/>
      <c r="B348" s="42"/>
      <c r="C348" s="38" t="s">
        <v>22</v>
      </c>
      <c r="D348" s="38"/>
      <c r="E348" s="38" t="s">
        <v>23</v>
      </c>
      <c r="F348" s="38"/>
      <c r="G348" s="38" t="s">
        <v>24</v>
      </c>
      <c r="H348" s="38"/>
      <c r="I348" s="38" t="s">
        <v>22</v>
      </c>
      <c r="J348" s="38"/>
      <c r="K348" s="38" t="s">
        <v>23</v>
      </c>
      <c r="L348" s="38"/>
      <c r="M348" s="38" t="s">
        <v>24</v>
      </c>
      <c r="N348" s="38"/>
      <c r="O348" s="38" t="s">
        <v>22</v>
      </c>
      <c r="P348" s="38"/>
      <c r="Q348" s="38" t="s">
        <v>23</v>
      </c>
      <c r="R348" s="38"/>
      <c r="S348" s="38" t="s">
        <v>24</v>
      </c>
      <c r="T348" s="38"/>
      <c r="U348" s="38" t="s">
        <v>22</v>
      </c>
      <c r="V348" s="38"/>
      <c r="W348" s="38" t="s">
        <v>23</v>
      </c>
      <c r="X348" s="38"/>
      <c r="Y348" s="38" t="s">
        <v>24</v>
      </c>
      <c r="Z348" s="93"/>
    </row>
    <row r="349" spans="1:26">
      <c r="A349" s="74" t="s">
        <v>100</v>
      </c>
      <c r="B349" s="5" t="s">
        <v>26</v>
      </c>
      <c r="C349" s="36">
        <v>18.559999999999999</v>
      </c>
      <c r="D349" s="36"/>
      <c r="E349" s="36">
        <v>17.52</v>
      </c>
      <c r="F349" s="36"/>
      <c r="G349" s="36">
        <v>17.21</v>
      </c>
      <c r="H349" s="36"/>
      <c r="I349" s="36">
        <v>23.2</v>
      </c>
      <c r="J349" s="36"/>
      <c r="K349" s="36">
        <v>21.9</v>
      </c>
      <c r="L349" s="36"/>
      <c r="M349" s="36">
        <v>21.51</v>
      </c>
      <c r="N349" s="36"/>
      <c r="O349" s="36">
        <f>(C349+I349)/2</f>
        <v>20.88</v>
      </c>
      <c r="P349" s="36"/>
      <c r="Q349" s="36">
        <f t="shared" ref="Q349:Q354" si="136">(E349+K349)/2</f>
        <v>19.71</v>
      </c>
      <c r="R349" s="36"/>
      <c r="S349" s="36">
        <f t="shared" ref="S349:S354" si="137">(G349+M349)/2</f>
        <v>19.36</v>
      </c>
      <c r="T349" s="36"/>
      <c r="U349" s="36"/>
      <c r="V349" s="36"/>
      <c r="W349" s="36"/>
      <c r="X349" s="36"/>
      <c r="Y349" s="36"/>
      <c r="Z349" s="88"/>
    </row>
    <row r="350" spans="1:26">
      <c r="A350" s="74"/>
      <c r="B350" s="5" t="s">
        <v>27</v>
      </c>
      <c r="C350" s="36">
        <v>16.23</v>
      </c>
      <c r="D350" s="36"/>
      <c r="E350" s="36">
        <v>15.69</v>
      </c>
      <c r="F350" s="36"/>
      <c r="G350" s="36">
        <v>15.37</v>
      </c>
      <c r="H350" s="36"/>
      <c r="I350" s="36">
        <v>20.29</v>
      </c>
      <c r="J350" s="36"/>
      <c r="K350" s="36">
        <v>19.61</v>
      </c>
      <c r="L350" s="36"/>
      <c r="M350" s="36">
        <v>19.21</v>
      </c>
      <c r="N350" s="36"/>
      <c r="O350" s="36">
        <f t="shared" ref="O350:O354" si="138">(C350+I350)/2</f>
        <v>18.259999999999998</v>
      </c>
      <c r="P350" s="36"/>
      <c r="Q350" s="36">
        <f t="shared" si="136"/>
        <v>17.649999999999999</v>
      </c>
      <c r="R350" s="36"/>
      <c r="S350" s="36">
        <f t="shared" si="137"/>
        <v>17.29</v>
      </c>
      <c r="T350" s="36"/>
      <c r="U350" s="36"/>
      <c r="V350" s="36"/>
      <c r="W350" s="36"/>
      <c r="X350" s="36"/>
      <c r="Y350" s="36"/>
      <c r="Z350" s="88"/>
    </row>
    <row r="351" spans="1:26">
      <c r="A351" s="74"/>
      <c r="B351" s="5" t="s">
        <v>28</v>
      </c>
      <c r="C351" s="36">
        <v>14.42</v>
      </c>
      <c r="D351" s="36"/>
      <c r="E351" s="36">
        <v>14.01</v>
      </c>
      <c r="F351" s="36"/>
      <c r="G351" s="36">
        <v>13.89</v>
      </c>
      <c r="H351" s="36"/>
      <c r="I351" s="36">
        <v>18.03</v>
      </c>
      <c r="J351" s="36"/>
      <c r="K351" s="36">
        <v>17.510000000000002</v>
      </c>
      <c r="L351" s="36"/>
      <c r="M351" s="36">
        <v>17.36</v>
      </c>
      <c r="N351" s="36"/>
      <c r="O351" s="36">
        <f t="shared" si="138"/>
        <v>16.225000000000001</v>
      </c>
      <c r="P351" s="36"/>
      <c r="Q351" s="36">
        <f t="shared" si="136"/>
        <v>15.760000000000002</v>
      </c>
      <c r="R351" s="36"/>
      <c r="S351" s="36">
        <f t="shared" si="137"/>
        <v>15.625</v>
      </c>
      <c r="T351" s="36"/>
      <c r="U351" s="36"/>
      <c r="V351" s="36"/>
      <c r="W351" s="36"/>
      <c r="X351" s="36"/>
      <c r="Y351" s="36"/>
      <c r="Z351" s="88"/>
    </row>
    <row r="352" spans="1:26">
      <c r="A352" s="74"/>
      <c r="B352" s="5" t="s">
        <v>29</v>
      </c>
      <c r="C352" s="36">
        <v>12.36</v>
      </c>
      <c r="D352" s="36"/>
      <c r="E352" s="36">
        <v>12.03</v>
      </c>
      <c r="F352" s="36"/>
      <c r="G352" s="36">
        <v>11.76</v>
      </c>
      <c r="H352" s="36"/>
      <c r="I352" s="36">
        <v>15.45</v>
      </c>
      <c r="J352" s="36"/>
      <c r="K352" s="36">
        <v>15.04</v>
      </c>
      <c r="L352" s="36"/>
      <c r="M352" s="36">
        <v>14.7</v>
      </c>
      <c r="N352" s="36"/>
      <c r="O352" s="36">
        <f t="shared" si="138"/>
        <v>13.904999999999999</v>
      </c>
      <c r="P352" s="36"/>
      <c r="Q352" s="36">
        <f t="shared" si="136"/>
        <v>13.535</v>
      </c>
      <c r="R352" s="36"/>
      <c r="S352" s="36">
        <f t="shared" si="137"/>
        <v>13.23</v>
      </c>
      <c r="T352" s="36"/>
      <c r="U352" s="36"/>
      <c r="V352" s="36"/>
      <c r="W352" s="36"/>
      <c r="X352" s="36"/>
      <c r="Y352" s="36"/>
      <c r="Z352" s="88"/>
    </row>
    <row r="353" spans="1:26">
      <c r="A353" s="74"/>
      <c r="B353" s="5" t="s">
        <v>30</v>
      </c>
      <c r="C353" s="36">
        <v>10.25</v>
      </c>
      <c r="D353" s="36"/>
      <c r="E353" s="36">
        <v>9.98</v>
      </c>
      <c r="F353" s="36"/>
      <c r="G353" s="36">
        <v>9.61</v>
      </c>
      <c r="H353" s="36"/>
      <c r="I353" s="36">
        <v>12.81</v>
      </c>
      <c r="J353" s="36"/>
      <c r="K353" s="36">
        <v>12.48</v>
      </c>
      <c r="L353" s="36"/>
      <c r="M353" s="36">
        <v>12.01</v>
      </c>
      <c r="N353" s="36"/>
      <c r="O353" s="36">
        <f t="shared" si="138"/>
        <v>11.530000000000001</v>
      </c>
      <c r="P353" s="36"/>
      <c r="Q353" s="36">
        <f t="shared" si="136"/>
        <v>11.23</v>
      </c>
      <c r="R353" s="36"/>
      <c r="S353" s="36">
        <f t="shared" si="137"/>
        <v>10.809999999999999</v>
      </c>
      <c r="T353" s="36"/>
      <c r="U353" s="36"/>
      <c r="V353" s="36"/>
      <c r="W353" s="36"/>
      <c r="X353" s="36"/>
      <c r="Y353" s="36"/>
      <c r="Z353" s="88"/>
    </row>
    <row r="354" spans="1:26">
      <c r="A354" s="74"/>
      <c r="B354" s="5" t="s">
        <v>31</v>
      </c>
      <c r="C354" s="36">
        <v>10.39</v>
      </c>
      <c r="D354" s="36"/>
      <c r="E354" s="36">
        <v>9.83</v>
      </c>
      <c r="F354" s="36"/>
      <c r="G354" s="36">
        <v>9.08</v>
      </c>
      <c r="H354" s="36"/>
      <c r="I354" s="36">
        <v>12.99</v>
      </c>
      <c r="J354" s="36"/>
      <c r="K354" s="36">
        <v>12.29</v>
      </c>
      <c r="L354" s="36"/>
      <c r="M354" s="36">
        <v>11.35</v>
      </c>
      <c r="N354" s="36"/>
      <c r="O354" s="36">
        <f t="shared" si="138"/>
        <v>11.690000000000001</v>
      </c>
      <c r="P354" s="36"/>
      <c r="Q354" s="36">
        <f t="shared" si="136"/>
        <v>11.059999999999999</v>
      </c>
      <c r="R354" s="36"/>
      <c r="S354" s="36">
        <f t="shared" si="137"/>
        <v>10.215</v>
      </c>
      <c r="T354" s="36"/>
      <c r="U354" s="36"/>
      <c r="V354" s="36"/>
      <c r="W354" s="36"/>
      <c r="X354" s="36"/>
      <c r="Y354" s="36"/>
      <c r="Z354" s="88"/>
    </row>
    <row r="355" spans="1:26">
      <c r="A355" s="60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2"/>
    </row>
    <row r="356" spans="1:26">
      <c r="A356" s="75" t="s">
        <v>17</v>
      </c>
      <c r="B356" s="42" t="s">
        <v>18</v>
      </c>
      <c r="C356" s="37" t="s">
        <v>64</v>
      </c>
      <c r="D356" s="37"/>
      <c r="E356" s="37"/>
      <c r="F356" s="37"/>
      <c r="G356" s="37"/>
      <c r="H356" s="37"/>
      <c r="I356" s="37" t="s">
        <v>64</v>
      </c>
      <c r="J356" s="37"/>
      <c r="K356" s="37"/>
      <c r="L356" s="37"/>
      <c r="M356" s="37"/>
      <c r="N356" s="37"/>
      <c r="O356" s="37" t="s">
        <v>64</v>
      </c>
      <c r="P356" s="37"/>
      <c r="Q356" s="37"/>
      <c r="R356" s="37"/>
      <c r="S356" s="37"/>
      <c r="T356" s="37"/>
      <c r="U356" s="37" t="s">
        <v>64</v>
      </c>
      <c r="V356" s="37"/>
      <c r="W356" s="37"/>
      <c r="X356" s="37"/>
      <c r="Y356" s="37"/>
      <c r="Z356" s="59"/>
    </row>
    <row r="357" spans="1:26">
      <c r="A357" s="75"/>
      <c r="B357" s="42"/>
      <c r="C357" s="38" t="s">
        <v>22</v>
      </c>
      <c r="D357" s="38"/>
      <c r="E357" s="38" t="s">
        <v>23</v>
      </c>
      <c r="F357" s="38"/>
      <c r="G357" s="38" t="s">
        <v>24</v>
      </c>
      <c r="H357" s="38"/>
      <c r="I357" s="38" t="s">
        <v>22</v>
      </c>
      <c r="J357" s="38"/>
      <c r="K357" s="38" t="s">
        <v>23</v>
      </c>
      <c r="L357" s="38"/>
      <c r="M357" s="38" t="s">
        <v>24</v>
      </c>
      <c r="N357" s="38"/>
      <c r="O357" s="38" t="s">
        <v>22</v>
      </c>
      <c r="P357" s="38"/>
      <c r="Q357" s="38" t="s">
        <v>23</v>
      </c>
      <c r="R357" s="38"/>
      <c r="S357" s="38" t="s">
        <v>24</v>
      </c>
      <c r="T357" s="38"/>
      <c r="U357" s="38" t="s">
        <v>22</v>
      </c>
      <c r="V357" s="38"/>
      <c r="W357" s="38" t="s">
        <v>23</v>
      </c>
      <c r="X357" s="38"/>
      <c r="Y357" s="38" t="s">
        <v>24</v>
      </c>
      <c r="Z357" s="93"/>
    </row>
    <row r="358" spans="1:26">
      <c r="A358" s="74" t="s">
        <v>101</v>
      </c>
      <c r="B358" s="5" t="s">
        <v>26</v>
      </c>
      <c r="C358" s="36">
        <v>4.21</v>
      </c>
      <c r="D358" s="36"/>
      <c r="E358" s="36">
        <v>3.98</v>
      </c>
      <c r="F358" s="36"/>
      <c r="G358" s="36">
        <v>3.65</v>
      </c>
      <c r="H358" s="36"/>
      <c r="I358" s="36">
        <v>5.14</v>
      </c>
      <c r="J358" s="36"/>
      <c r="K358" s="36">
        <v>4.8600000000000003</v>
      </c>
      <c r="L358" s="36"/>
      <c r="M358" s="36">
        <v>4.45</v>
      </c>
      <c r="N358" s="36"/>
      <c r="O358" s="36">
        <f>(C358+I358)/2</f>
        <v>4.6749999999999998</v>
      </c>
      <c r="P358" s="36"/>
      <c r="Q358" s="36">
        <f t="shared" ref="Q358:Q363" si="139">(E358+K358)/2</f>
        <v>4.42</v>
      </c>
      <c r="R358" s="36"/>
      <c r="S358" s="36">
        <f t="shared" ref="S358:S363" si="140">(G358+M358)/2</f>
        <v>4.05</v>
      </c>
      <c r="T358" s="36"/>
      <c r="U358" s="36"/>
      <c r="V358" s="36"/>
      <c r="W358" s="36"/>
      <c r="X358" s="36"/>
      <c r="Y358" s="36"/>
      <c r="Z358" s="88"/>
    </row>
    <row r="359" spans="1:26">
      <c r="A359" s="74"/>
      <c r="B359" s="5" t="s">
        <v>27</v>
      </c>
      <c r="C359" s="36">
        <v>3.99</v>
      </c>
      <c r="D359" s="36"/>
      <c r="E359" s="36">
        <v>3.73</v>
      </c>
      <c r="F359" s="36"/>
      <c r="G359" s="36">
        <v>3.43</v>
      </c>
      <c r="H359" s="36"/>
      <c r="I359" s="36">
        <v>4.87</v>
      </c>
      <c r="J359" s="36"/>
      <c r="K359" s="36">
        <v>4.55</v>
      </c>
      <c r="L359" s="36"/>
      <c r="M359" s="36">
        <v>4.18</v>
      </c>
      <c r="N359" s="36"/>
      <c r="O359" s="36">
        <f t="shared" ref="O359:O363" si="141">(C359+I359)/2</f>
        <v>4.43</v>
      </c>
      <c r="P359" s="36"/>
      <c r="Q359" s="36">
        <f t="shared" si="139"/>
        <v>4.1399999999999997</v>
      </c>
      <c r="R359" s="36"/>
      <c r="S359" s="36">
        <f t="shared" si="140"/>
        <v>3.8049999999999997</v>
      </c>
      <c r="T359" s="36"/>
      <c r="U359" s="36"/>
      <c r="V359" s="36"/>
      <c r="W359" s="36"/>
      <c r="X359" s="36"/>
      <c r="Y359" s="36"/>
      <c r="Z359" s="88"/>
    </row>
    <row r="360" spans="1:26">
      <c r="A360" s="74"/>
      <c r="B360" s="5" t="s">
        <v>28</v>
      </c>
      <c r="C360" s="36">
        <v>3.68</v>
      </c>
      <c r="D360" s="36"/>
      <c r="E360" s="36">
        <v>3.41</v>
      </c>
      <c r="F360" s="36"/>
      <c r="G360" s="36">
        <v>3.27</v>
      </c>
      <c r="H360" s="36"/>
      <c r="I360" s="36">
        <v>4.49</v>
      </c>
      <c r="J360" s="36"/>
      <c r="K360" s="36">
        <v>4.16</v>
      </c>
      <c r="L360" s="36"/>
      <c r="M360" s="36">
        <v>3.99</v>
      </c>
      <c r="N360" s="36"/>
      <c r="O360" s="36">
        <f t="shared" si="141"/>
        <v>4.085</v>
      </c>
      <c r="P360" s="36"/>
      <c r="Q360" s="36">
        <f t="shared" si="139"/>
        <v>3.7850000000000001</v>
      </c>
      <c r="R360" s="36"/>
      <c r="S360" s="36">
        <f t="shared" si="140"/>
        <v>3.63</v>
      </c>
      <c r="T360" s="36"/>
      <c r="U360" s="36"/>
      <c r="V360" s="36"/>
      <c r="W360" s="36"/>
      <c r="X360" s="36"/>
      <c r="Y360" s="36"/>
      <c r="Z360" s="88"/>
    </row>
    <row r="361" spans="1:26">
      <c r="A361" s="74"/>
      <c r="B361" s="5" t="s">
        <v>29</v>
      </c>
      <c r="C361" s="36">
        <v>3.02</v>
      </c>
      <c r="D361" s="36"/>
      <c r="E361" s="36">
        <v>2.86</v>
      </c>
      <c r="F361" s="36"/>
      <c r="G361" s="36">
        <v>2.61</v>
      </c>
      <c r="H361" s="36"/>
      <c r="I361" s="36">
        <v>3.68</v>
      </c>
      <c r="J361" s="36"/>
      <c r="K361" s="36">
        <v>3.49</v>
      </c>
      <c r="L361" s="36"/>
      <c r="M361" s="36">
        <v>3.18</v>
      </c>
      <c r="N361" s="36"/>
      <c r="O361" s="36">
        <f t="shared" si="141"/>
        <v>3.35</v>
      </c>
      <c r="P361" s="36"/>
      <c r="Q361" s="36">
        <f t="shared" si="139"/>
        <v>3.1749999999999998</v>
      </c>
      <c r="R361" s="36"/>
      <c r="S361" s="36">
        <f t="shared" si="140"/>
        <v>2.895</v>
      </c>
      <c r="T361" s="36"/>
      <c r="U361" s="36"/>
      <c r="V361" s="36"/>
      <c r="W361" s="36"/>
      <c r="X361" s="36"/>
      <c r="Y361" s="36"/>
      <c r="Z361" s="88"/>
    </row>
    <row r="362" spans="1:26">
      <c r="A362" s="74"/>
      <c r="B362" s="5" t="s">
        <v>30</v>
      </c>
      <c r="C362" s="36">
        <v>2.85</v>
      </c>
      <c r="D362" s="36"/>
      <c r="E362" s="36">
        <v>2.59</v>
      </c>
      <c r="F362" s="36"/>
      <c r="G362" s="36">
        <v>2.38</v>
      </c>
      <c r="H362" s="36"/>
      <c r="I362" s="36">
        <v>3.48</v>
      </c>
      <c r="J362" s="36"/>
      <c r="K362" s="36">
        <v>3.16</v>
      </c>
      <c r="L362" s="36"/>
      <c r="M362" s="36">
        <v>2.9</v>
      </c>
      <c r="N362" s="36"/>
      <c r="O362" s="36">
        <f t="shared" si="141"/>
        <v>3.165</v>
      </c>
      <c r="P362" s="36"/>
      <c r="Q362" s="36">
        <f t="shared" si="139"/>
        <v>2.875</v>
      </c>
      <c r="R362" s="36"/>
      <c r="S362" s="36">
        <f t="shared" si="140"/>
        <v>2.6399999999999997</v>
      </c>
      <c r="T362" s="36"/>
      <c r="U362" s="36"/>
      <c r="V362" s="36"/>
      <c r="W362" s="36"/>
      <c r="X362" s="36"/>
      <c r="Y362" s="36"/>
      <c r="Z362" s="88"/>
    </row>
    <row r="363" spans="1:26">
      <c r="A363" s="74"/>
      <c r="B363" s="5" t="s">
        <v>31</v>
      </c>
      <c r="C363" s="36">
        <v>2.64</v>
      </c>
      <c r="D363" s="36"/>
      <c r="E363" s="36">
        <v>2.34</v>
      </c>
      <c r="F363" s="36"/>
      <c r="G363" s="36">
        <v>2.08</v>
      </c>
      <c r="H363" s="36"/>
      <c r="I363" s="36">
        <v>3.22</v>
      </c>
      <c r="J363" s="36"/>
      <c r="K363" s="36">
        <v>2.85</v>
      </c>
      <c r="L363" s="36"/>
      <c r="M363" s="36">
        <v>2.54</v>
      </c>
      <c r="N363" s="36"/>
      <c r="O363" s="36">
        <f t="shared" si="141"/>
        <v>2.93</v>
      </c>
      <c r="P363" s="36"/>
      <c r="Q363" s="36">
        <f t="shared" si="139"/>
        <v>2.5949999999999998</v>
      </c>
      <c r="R363" s="36"/>
      <c r="S363" s="36">
        <f t="shared" si="140"/>
        <v>2.31</v>
      </c>
      <c r="T363" s="36"/>
      <c r="U363" s="36"/>
      <c r="V363" s="36"/>
      <c r="W363" s="36"/>
      <c r="X363" s="36"/>
      <c r="Y363" s="36"/>
      <c r="Z363" s="88"/>
    </row>
    <row r="364" spans="1:26">
      <c r="A364" s="60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2"/>
    </row>
    <row r="365" spans="1:26">
      <c r="A365" s="75" t="s">
        <v>17</v>
      </c>
      <c r="B365" s="42" t="s">
        <v>18</v>
      </c>
      <c r="C365" s="37" t="s">
        <v>64</v>
      </c>
      <c r="D365" s="37"/>
      <c r="E365" s="37"/>
      <c r="F365" s="37"/>
      <c r="G365" s="37"/>
      <c r="H365" s="37"/>
      <c r="I365" s="37" t="s">
        <v>64</v>
      </c>
      <c r="J365" s="37"/>
      <c r="K365" s="37"/>
      <c r="L365" s="37"/>
      <c r="M365" s="37"/>
      <c r="N365" s="37"/>
      <c r="O365" s="37" t="s">
        <v>64</v>
      </c>
      <c r="P365" s="37"/>
      <c r="Q365" s="37"/>
      <c r="R365" s="37"/>
      <c r="S365" s="37"/>
      <c r="T365" s="37"/>
      <c r="U365" s="37" t="s">
        <v>64</v>
      </c>
      <c r="V365" s="37"/>
      <c r="W365" s="37"/>
      <c r="X365" s="37"/>
      <c r="Y365" s="37"/>
      <c r="Z365" s="59"/>
    </row>
    <row r="366" spans="1:26">
      <c r="A366" s="75"/>
      <c r="B366" s="42"/>
      <c r="C366" s="38" t="s">
        <v>22</v>
      </c>
      <c r="D366" s="38"/>
      <c r="E366" s="38" t="s">
        <v>23</v>
      </c>
      <c r="F366" s="38"/>
      <c r="G366" s="38" t="s">
        <v>24</v>
      </c>
      <c r="H366" s="38"/>
      <c r="I366" s="38" t="s">
        <v>22</v>
      </c>
      <c r="J366" s="38"/>
      <c r="K366" s="38" t="s">
        <v>23</v>
      </c>
      <c r="L366" s="38"/>
      <c r="M366" s="38" t="s">
        <v>24</v>
      </c>
      <c r="N366" s="38"/>
      <c r="O366" s="38" t="s">
        <v>22</v>
      </c>
      <c r="P366" s="38"/>
      <c r="Q366" s="38" t="s">
        <v>23</v>
      </c>
      <c r="R366" s="38"/>
      <c r="S366" s="38" t="s">
        <v>24</v>
      </c>
      <c r="T366" s="38"/>
      <c r="U366" s="38" t="s">
        <v>22</v>
      </c>
      <c r="V366" s="38"/>
      <c r="W366" s="38" t="s">
        <v>23</v>
      </c>
      <c r="X366" s="38"/>
      <c r="Y366" s="38" t="s">
        <v>24</v>
      </c>
      <c r="Z366" s="93"/>
    </row>
    <row r="367" spans="1:26">
      <c r="A367" s="74" t="s">
        <v>102</v>
      </c>
      <c r="B367" s="5" t="s">
        <v>26</v>
      </c>
      <c r="C367" s="36">
        <v>4.21</v>
      </c>
      <c r="D367" s="36"/>
      <c r="E367" s="36">
        <v>3.98</v>
      </c>
      <c r="F367" s="36"/>
      <c r="G367" s="36">
        <v>3.65</v>
      </c>
      <c r="H367" s="36"/>
      <c r="I367" s="36">
        <v>4.97</v>
      </c>
      <c r="J367" s="36"/>
      <c r="K367" s="36">
        <v>4.7</v>
      </c>
      <c r="L367" s="36"/>
      <c r="M367" s="36">
        <v>4.3099999999999996</v>
      </c>
      <c r="N367" s="36"/>
      <c r="O367" s="36">
        <f>(C367+I367)/2</f>
        <v>4.59</v>
      </c>
      <c r="P367" s="36"/>
      <c r="Q367" s="36">
        <f t="shared" ref="Q367:Q372" si="142">(E367+K367)/2</f>
        <v>4.34</v>
      </c>
      <c r="R367" s="36"/>
      <c r="S367" s="36">
        <f t="shared" ref="S367:S372" si="143">(G367+M367)/2</f>
        <v>3.9799999999999995</v>
      </c>
      <c r="T367" s="36"/>
      <c r="U367" s="36"/>
      <c r="V367" s="36"/>
      <c r="W367" s="36"/>
      <c r="X367" s="36"/>
      <c r="Y367" s="36"/>
      <c r="Z367" s="88"/>
    </row>
    <row r="368" spans="1:26">
      <c r="A368" s="74"/>
      <c r="B368" s="5" t="s">
        <v>27</v>
      </c>
      <c r="C368" s="36">
        <v>3.99</v>
      </c>
      <c r="D368" s="36"/>
      <c r="E368" s="36">
        <v>3.73</v>
      </c>
      <c r="F368" s="36"/>
      <c r="G368" s="36">
        <v>3.43</v>
      </c>
      <c r="H368" s="36"/>
      <c r="I368" s="36">
        <v>4.71</v>
      </c>
      <c r="J368" s="36"/>
      <c r="K368" s="36">
        <v>4.4000000000000004</v>
      </c>
      <c r="L368" s="36"/>
      <c r="M368" s="36">
        <v>4.05</v>
      </c>
      <c r="N368" s="36"/>
      <c r="O368" s="36">
        <f t="shared" ref="O368:O372" si="144">(C368+I368)/2</f>
        <v>4.3499999999999996</v>
      </c>
      <c r="P368" s="36"/>
      <c r="Q368" s="36">
        <f t="shared" si="142"/>
        <v>4.0650000000000004</v>
      </c>
      <c r="R368" s="36"/>
      <c r="S368" s="36">
        <f t="shared" si="143"/>
        <v>3.74</v>
      </c>
      <c r="T368" s="36"/>
      <c r="U368" s="36"/>
      <c r="V368" s="36"/>
      <c r="W368" s="36"/>
      <c r="X368" s="36"/>
      <c r="Y368" s="36"/>
      <c r="Z368" s="88"/>
    </row>
    <row r="369" spans="1:26">
      <c r="A369" s="74"/>
      <c r="B369" s="5" t="s">
        <v>28</v>
      </c>
      <c r="C369" s="36">
        <v>3.68</v>
      </c>
      <c r="D369" s="36"/>
      <c r="E369" s="36">
        <v>3.41</v>
      </c>
      <c r="F369" s="36"/>
      <c r="G369" s="36">
        <v>3.27</v>
      </c>
      <c r="H369" s="36"/>
      <c r="I369" s="36">
        <v>4.34</v>
      </c>
      <c r="J369" s="36"/>
      <c r="K369" s="36">
        <v>4.0199999999999996</v>
      </c>
      <c r="L369" s="36"/>
      <c r="M369" s="36">
        <v>3.86</v>
      </c>
      <c r="N369" s="36"/>
      <c r="O369" s="36">
        <f t="shared" si="144"/>
        <v>4.01</v>
      </c>
      <c r="P369" s="36"/>
      <c r="Q369" s="36">
        <f t="shared" si="142"/>
        <v>3.7149999999999999</v>
      </c>
      <c r="R369" s="36"/>
      <c r="S369" s="36">
        <f t="shared" si="143"/>
        <v>3.5649999999999999</v>
      </c>
      <c r="T369" s="36"/>
      <c r="U369" s="36"/>
      <c r="V369" s="36"/>
      <c r="W369" s="36"/>
      <c r="X369" s="36"/>
      <c r="Y369" s="36"/>
      <c r="Z369" s="88"/>
    </row>
    <row r="370" spans="1:26">
      <c r="A370" s="74"/>
      <c r="B370" s="5" t="s">
        <v>29</v>
      </c>
      <c r="C370" s="36">
        <v>3.02</v>
      </c>
      <c r="D370" s="36"/>
      <c r="E370" s="36">
        <v>2.86</v>
      </c>
      <c r="F370" s="36"/>
      <c r="G370" s="36">
        <v>2.61</v>
      </c>
      <c r="H370" s="36"/>
      <c r="I370" s="36">
        <v>3.56</v>
      </c>
      <c r="J370" s="36"/>
      <c r="K370" s="36">
        <v>3.37</v>
      </c>
      <c r="L370" s="36"/>
      <c r="M370" s="36">
        <v>3.08</v>
      </c>
      <c r="N370" s="36"/>
      <c r="O370" s="36">
        <f t="shared" si="144"/>
        <v>3.29</v>
      </c>
      <c r="P370" s="36"/>
      <c r="Q370" s="36">
        <f t="shared" si="142"/>
        <v>3.1150000000000002</v>
      </c>
      <c r="R370" s="36"/>
      <c r="S370" s="36">
        <f t="shared" si="143"/>
        <v>2.8449999999999998</v>
      </c>
      <c r="T370" s="36"/>
      <c r="U370" s="36"/>
      <c r="V370" s="36"/>
      <c r="W370" s="36"/>
      <c r="X370" s="36"/>
      <c r="Y370" s="36"/>
      <c r="Z370" s="88"/>
    </row>
    <row r="371" spans="1:26">
      <c r="A371" s="74"/>
      <c r="B371" s="5" t="s">
        <v>30</v>
      </c>
      <c r="C371" s="36">
        <v>2.85</v>
      </c>
      <c r="D371" s="36"/>
      <c r="E371" s="36">
        <v>2.59</v>
      </c>
      <c r="F371" s="36"/>
      <c r="G371" s="36">
        <v>2.38</v>
      </c>
      <c r="H371" s="36"/>
      <c r="I371" s="36">
        <v>3.36</v>
      </c>
      <c r="J371" s="36"/>
      <c r="K371" s="36">
        <v>3.06</v>
      </c>
      <c r="L371" s="36"/>
      <c r="M371" s="36">
        <v>2.81</v>
      </c>
      <c r="N371" s="36"/>
      <c r="O371" s="36">
        <f t="shared" si="144"/>
        <v>3.105</v>
      </c>
      <c r="P371" s="36"/>
      <c r="Q371" s="36">
        <f t="shared" si="142"/>
        <v>2.8250000000000002</v>
      </c>
      <c r="R371" s="36"/>
      <c r="S371" s="36">
        <f t="shared" si="143"/>
        <v>2.5949999999999998</v>
      </c>
      <c r="T371" s="36"/>
      <c r="U371" s="36"/>
      <c r="V371" s="36"/>
      <c r="W371" s="36"/>
      <c r="X371" s="36"/>
      <c r="Y371" s="36"/>
      <c r="Z371" s="88"/>
    </row>
    <row r="372" spans="1:26">
      <c r="A372" s="74"/>
      <c r="B372" s="5" t="s">
        <v>31</v>
      </c>
      <c r="C372" s="36">
        <v>2.64</v>
      </c>
      <c r="D372" s="36"/>
      <c r="E372" s="36">
        <v>2.34</v>
      </c>
      <c r="F372" s="36"/>
      <c r="G372" s="36">
        <v>2.08</v>
      </c>
      <c r="H372" s="36"/>
      <c r="I372" s="36">
        <v>3.12</v>
      </c>
      <c r="J372" s="36"/>
      <c r="K372" s="36">
        <v>2.76</v>
      </c>
      <c r="L372" s="36"/>
      <c r="M372" s="36">
        <v>2.4500000000000002</v>
      </c>
      <c r="N372" s="36"/>
      <c r="O372" s="36">
        <f t="shared" si="144"/>
        <v>2.88</v>
      </c>
      <c r="P372" s="36"/>
      <c r="Q372" s="36">
        <f t="shared" si="142"/>
        <v>2.5499999999999998</v>
      </c>
      <c r="R372" s="36"/>
      <c r="S372" s="36">
        <f t="shared" si="143"/>
        <v>2.2650000000000001</v>
      </c>
      <c r="T372" s="36"/>
      <c r="U372" s="36"/>
      <c r="V372" s="36"/>
      <c r="W372" s="36"/>
      <c r="X372" s="36"/>
      <c r="Y372" s="36"/>
      <c r="Z372" s="88"/>
    </row>
    <row r="373" spans="1:26">
      <c r="A373" s="60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2"/>
    </row>
    <row r="374" spans="1:26">
      <c r="A374" s="75" t="s">
        <v>17</v>
      </c>
      <c r="B374" s="42" t="s">
        <v>18</v>
      </c>
      <c r="C374" s="37" t="s">
        <v>64</v>
      </c>
      <c r="D374" s="37"/>
      <c r="E374" s="37"/>
      <c r="F374" s="37"/>
      <c r="G374" s="37"/>
      <c r="H374" s="37"/>
      <c r="I374" s="37" t="s">
        <v>64</v>
      </c>
      <c r="J374" s="37"/>
      <c r="K374" s="37"/>
      <c r="L374" s="37"/>
      <c r="M374" s="37"/>
      <c r="N374" s="37"/>
      <c r="O374" s="37" t="s">
        <v>64</v>
      </c>
      <c r="P374" s="37"/>
      <c r="Q374" s="37"/>
      <c r="R374" s="37"/>
      <c r="S374" s="37"/>
      <c r="T374" s="37"/>
      <c r="U374" s="37" t="s">
        <v>64</v>
      </c>
      <c r="V374" s="37"/>
      <c r="W374" s="37"/>
      <c r="X374" s="37"/>
      <c r="Y374" s="37"/>
      <c r="Z374" s="59"/>
    </row>
    <row r="375" spans="1:26">
      <c r="A375" s="75"/>
      <c r="B375" s="42"/>
      <c r="C375" s="38" t="s">
        <v>22</v>
      </c>
      <c r="D375" s="38"/>
      <c r="E375" s="38" t="s">
        <v>23</v>
      </c>
      <c r="F375" s="38"/>
      <c r="G375" s="38" t="s">
        <v>24</v>
      </c>
      <c r="H375" s="38"/>
      <c r="I375" s="38" t="s">
        <v>22</v>
      </c>
      <c r="J375" s="38"/>
      <c r="K375" s="38" t="s">
        <v>23</v>
      </c>
      <c r="L375" s="38"/>
      <c r="M375" s="38" t="s">
        <v>24</v>
      </c>
      <c r="N375" s="38"/>
      <c r="O375" s="38" t="s">
        <v>22</v>
      </c>
      <c r="P375" s="38"/>
      <c r="Q375" s="38" t="s">
        <v>23</v>
      </c>
      <c r="R375" s="38"/>
      <c r="S375" s="38" t="s">
        <v>24</v>
      </c>
      <c r="T375" s="38"/>
      <c r="U375" s="38" t="s">
        <v>22</v>
      </c>
      <c r="V375" s="38"/>
      <c r="W375" s="38" t="s">
        <v>23</v>
      </c>
      <c r="X375" s="38"/>
      <c r="Y375" s="38" t="s">
        <v>24</v>
      </c>
      <c r="Z375" s="93"/>
    </row>
    <row r="376" spans="1:26">
      <c r="A376" s="74" t="s">
        <v>103</v>
      </c>
      <c r="B376" s="5" t="s">
        <v>26</v>
      </c>
      <c r="C376" s="36">
        <v>1.02</v>
      </c>
      <c r="D376" s="36"/>
      <c r="E376" s="36">
        <v>0.96</v>
      </c>
      <c r="F376" s="36"/>
      <c r="G376" s="36">
        <v>0.91</v>
      </c>
      <c r="H376" s="36"/>
      <c r="I376" s="36">
        <v>1.28</v>
      </c>
      <c r="J376" s="36"/>
      <c r="K376" s="36">
        <v>1.2</v>
      </c>
      <c r="L376" s="36"/>
      <c r="M376" s="36">
        <v>1.1399999999999999</v>
      </c>
      <c r="N376" s="36"/>
      <c r="O376" s="36">
        <f>(C376+I376)/2</f>
        <v>1.1499999999999999</v>
      </c>
      <c r="P376" s="36"/>
      <c r="Q376" s="36">
        <f t="shared" ref="Q376:Q381" si="145">(E376+K376)/2</f>
        <v>1.08</v>
      </c>
      <c r="R376" s="36"/>
      <c r="S376" s="36">
        <f t="shared" ref="S376:S381" si="146">(G376+M376)/2</f>
        <v>1.0249999999999999</v>
      </c>
      <c r="T376" s="36"/>
      <c r="U376" s="36"/>
      <c r="V376" s="36"/>
      <c r="W376" s="36"/>
      <c r="X376" s="36"/>
      <c r="Y376" s="36"/>
      <c r="Z376" s="88"/>
    </row>
    <row r="377" spans="1:26">
      <c r="A377" s="74"/>
      <c r="B377" s="5" t="s">
        <v>27</v>
      </c>
      <c r="C377" s="36">
        <v>0.99</v>
      </c>
      <c r="D377" s="36"/>
      <c r="E377" s="36">
        <v>0.83</v>
      </c>
      <c r="F377" s="36"/>
      <c r="G377" s="36">
        <v>0.75</v>
      </c>
      <c r="H377" s="36"/>
      <c r="I377" s="36">
        <v>1.24</v>
      </c>
      <c r="J377" s="36"/>
      <c r="K377" s="36">
        <v>1.04</v>
      </c>
      <c r="L377" s="36"/>
      <c r="M377" s="36">
        <v>0.94</v>
      </c>
      <c r="N377" s="36"/>
      <c r="O377" s="36">
        <f t="shared" ref="O377:O381" si="147">(C377+I377)/2</f>
        <v>1.115</v>
      </c>
      <c r="P377" s="36"/>
      <c r="Q377" s="36">
        <f t="shared" si="145"/>
        <v>0.93500000000000005</v>
      </c>
      <c r="R377" s="36"/>
      <c r="S377" s="36">
        <f t="shared" si="146"/>
        <v>0.84499999999999997</v>
      </c>
      <c r="T377" s="36"/>
      <c r="U377" s="36"/>
      <c r="V377" s="36"/>
      <c r="W377" s="36"/>
      <c r="X377" s="36"/>
      <c r="Y377" s="36"/>
      <c r="Z377" s="88"/>
    </row>
    <row r="378" spans="1:26">
      <c r="A378" s="74"/>
      <c r="B378" s="5" t="s">
        <v>28</v>
      </c>
      <c r="C378" s="36">
        <v>0.86</v>
      </c>
      <c r="D378" s="36"/>
      <c r="E378" s="36">
        <v>0.75</v>
      </c>
      <c r="F378" s="36"/>
      <c r="G378" s="36">
        <v>0.67</v>
      </c>
      <c r="H378" s="36"/>
      <c r="I378" s="36">
        <v>1.08</v>
      </c>
      <c r="J378" s="36"/>
      <c r="K378" s="36">
        <v>0.94</v>
      </c>
      <c r="L378" s="36"/>
      <c r="M378" s="36">
        <v>0.84</v>
      </c>
      <c r="N378" s="36"/>
      <c r="O378" s="36">
        <f t="shared" si="147"/>
        <v>0.97</v>
      </c>
      <c r="P378" s="36"/>
      <c r="Q378" s="36">
        <f t="shared" si="145"/>
        <v>0.84499999999999997</v>
      </c>
      <c r="R378" s="36"/>
      <c r="S378" s="36">
        <f t="shared" si="146"/>
        <v>0.755</v>
      </c>
      <c r="T378" s="36"/>
      <c r="U378" s="36"/>
      <c r="V378" s="36"/>
      <c r="W378" s="36"/>
      <c r="X378" s="36"/>
      <c r="Y378" s="36"/>
      <c r="Z378" s="88"/>
    </row>
    <row r="379" spans="1:26">
      <c r="A379" s="74"/>
      <c r="B379" s="5" t="s">
        <v>29</v>
      </c>
      <c r="C379" s="36">
        <v>0.71</v>
      </c>
      <c r="D379" s="36"/>
      <c r="E379" s="36">
        <v>0.64</v>
      </c>
      <c r="F379" s="36"/>
      <c r="G379" s="36">
        <v>0.59</v>
      </c>
      <c r="H379" s="36"/>
      <c r="I379" s="36">
        <v>0.89</v>
      </c>
      <c r="J379" s="36"/>
      <c r="K379" s="36">
        <v>0.8</v>
      </c>
      <c r="L379" s="36"/>
      <c r="M379" s="36">
        <v>0.74</v>
      </c>
      <c r="N379" s="36"/>
      <c r="O379" s="36">
        <f t="shared" si="147"/>
        <v>0.8</v>
      </c>
      <c r="P379" s="36"/>
      <c r="Q379" s="36">
        <f t="shared" si="145"/>
        <v>0.72</v>
      </c>
      <c r="R379" s="36"/>
      <c r="S379" s="36">
        <f t="shared" si="146"/>
        <v>0.66500000000000004</v>
      </c>
      <c r="T379" s="36"/>
      <c r="U379" s="36"/>
      <c r="V379" s="36"/>
      <c r="W379" s="36"/>
      <c r="X379" s="36"/>
      <c r="Y379" s="36"/>
      <c r="Z379" s="88"/>
    </row>
    <row r="380" spans="1:26">
      <c r="A380" s="74"/>
      <c r="B380" s="5" t="s">
        <v>30</v>
      </c>
      <c r="C380" s="36">
        <v>0.62</v>
      </c>
      <c r="D380" s="36"/>
      <c r="E380" s="36">
        <v>0.52</v>
      </c>
      <c r="F380" s="36"/>
      <c r="G380" s="36">
        <v>0.46</v>
      </c>
      <c r="H380" s="36"/>
      <c r="I380" s="36">
        <v>0.78</v>
      </c>
      <c r="J380" s="36"/>
      <c r="K380" s="36">
        <v>0.65</v>
      </c>
      <c r="L380" s="36"/>
      <c r="M380" s="36">
        <v>0.57999999999999996</v>
      </c>
      <c r="N380" s="36"/>
      <c r="O380" s="36">
        <f t="shared" si="147"/>
        <v>0.7</v>
      </c>
      <c r="P380" s="36"/>
      <c r="Q380" s="36">
        <f t="shared" si="145"/>
        <v>0.58499999999999996</v>
      </c>
      <c r="R380" s="36"/>
      <c r="S380" s="36">
        <f t="shared" si="146"/>
        <v>0.52</v>
      </c>
      <c r="T380" s="36"/>
      <c r="U380" s="36"/>
      <c r="V380" s="36"/>
      <c r="W380" s="36"/>
      <c r="X380" s="36"/>
      <c r="Y380" s="36"/>
      <c r="Z380" s="88"/>
    </row>
    <row r="381" spans="1:26">
      <c r="A381" s="74"/>
      <c r="B381" s="5" t="s">
        <v>31</v>
      </c>
      <c r="C381" s="36">
        <v>0.57999999999999996</v>
      </c>
      <c r="D381" s="36"/>
      <c r="E381" s="36">
        <v>0.48</v>
      </c>
      <c r="F381" s="36"/>
      <c r="G381" s="36">
        <v>0.41</v>
      </c>
      <c r="H381" s="36"/>
      <c r="I381" s="36">
        <v>0.73</v>
      </c>
      <c r="J381" s="36"/>
      <c r="K381" s="36">
        <v>0.6</v>
      </c>
      <c r="L381" s="36"/>
      <c r="M381" s="36">
        <v>0.51</v>
      </c>
      <c r="N381" s="36"/>
      <c r="O381" s="36">
        <f t="shared" si="147"/>
        <v>0.65500000000000003</v>
      </c>
      <c r="P381" s="36"/>
      <c r="Q381" s="36">
        <f t="shared" si="145"/>
        <v>0.54</v>
      </c>
      <c r="R381" s="36"/>
      <c r="S381" s="36">
        <f t="shared" si="146"/>
        <v>0.45999999999999996</v>
      </c>
      <c r="T381" s="36"/>
      <c r="U381" s="36"/>
      <c r="V381" s="36"/>
      <c r="W381" s="36"/>
      <c r="X381" s="36"/>
      <c r="Y381" s="36"/>
      <c r="Z381" s="88"/>
    </row>
    <row r="382" spans="1:26" ht="15" customHeight="1">
      <c r="A382" s="24"/>
      <c r="B382" s="1"/>
      <c r="C382" s="40" t="s">
        <v>104</v>
      </c>
      <c r="D382" s="40"/>
      <c r="E382" s="40"/>
      <c r="F382" s="40"/>
      <c r="G382" s="40"/>
      <c r="H382" s="15">
        <v>4.96</v>
      </c>
      <c r="I382" s="40" t="s">
        <v>104</v>
      </c>
      <c r="J382" s="40"/>
      <c r="K382" s="40"/>
      <c r="L382" s="40"/>
      <c r="M382" s="40"/>
      <c r="N382" s="15">
        <v>6.12</v>
      </c>
      <c r="O382" s="40" t="s">
        <v>104</v>
      </c>
      <c r="P382" s="40"/>
      <c r="Q382" s="40"/>
      <c r="R382" s="40"/>
      <c r="S382" s="40"/>
      <c r="T382" s="15">
        <f>(H382+N382)/2</f>
        <v>5.54</v>
      </c>
      <c r="U382" s="40" t="s">
        <v>104</v>
      </c>
      <c r="V382" s="40"/>
      <c r="W382" s="40"/>
      <c r="X382" s="40"/>
      <c r="Y382" s="40"/>
      <c r="Z382" s="13"/>
    </row>
    <row r="383" spans="1:26" ht="15" customHeight="1">
      <c r="A383" s="24"/>
      <c r="B383" s="1"/>
      <c r="C383" s="40" t="s">
        <v>35</v>
      </c>
      <c r="D383" s="40"/>
      <c r="E383" s="40"/>
      <c r="F383" s="40"/>
      <c r="G383" s="40"/>
      <c r="H383" s="16">
        <v>3000</v>
      </c>
      <c r="I383" s="40" t="s">
        <v>35</v>
      </c>
      <c r="J383" s="40"/>
      <c r="K383" s="40"/>
      <c r="L383" s="40"/>
      <c r="M383" s="40"/>
      <c r="N383" s="16">
        <v>3000</v>
      </c>
      <c r="O383" s="40" t="s">
        <v>35</v>
      </c>
      <c r="P383" s="40"/>
      <c r="Q383" s="40"/>
      <c r="R383" s="40"/>
      <c r="S383" s="40"/>
      <c r="T383" s="16">
        <v>3000</v>
      </c>
      <c r="U383" s="40" t="s">
        <v>35</v>
      </c>
      <c r="V383" s="40"/>
      <c r="W383" s="40"/>
      <c r="X383" s="40"/>
      <c r="Y383" s="40"/>
      <c r="Z383" s="8">
        <v>3000</v>
      </c>
    </row>
    <row r="384" spans="1:26" ht="15.75" customHeight="1" thickBot="1">
      <c r="A384" s="25"/>
      <c r="B384" s="26"/>
      <c r="C384" s="41" t="s">
        <v>105</v>
      </c>
      <c r="D384" s="41"/>
      <c r="E384" s="41"/>
      <c r="F384" s="41"/>
      <c r="G384" s="41"/>
      <c r="H384" s="23">
        <f>H382*H383</f>
        <v>14880</v>
      </c>
      <c r="I384" s="41" t="s">
        <v>105</v>
      </c>
      <c r="J384" s="41"/>
      <c r="K384" s="41"/>
      <c r="L384" s="41"/>
      <c r="M384" s="41"/>
      <c r="N384" s="23">
        <f>N382*N383</f>
        <v>18360</v>
      </c>
      <c r="O384" s="41" t="s">
        <v>105</v>
      </c>
      <c r="P384" s="41"/>
      <c r="Q384" s="41"/>
      <c r="R384" s="41"/>
      <c r="S384" s="41"/>
      <c r="T384" s="23">
        <f>T382*T383</f>
        <v>16620</v>
      </c>
      <c r="U384" s="41" t="s">
        <v>105</v>
      </c>
      <c r="V384" s="41"/>
      <c r="W384" s="41"/>
      <c r="X384" s="41"/>
      <c r="Y384" s="41"/>
      <c r="Z384" s="14">
        <f>Z382*Z383</f>
        <v>0</v>
      </c>
    </row>
    <row r="385" spans="1:26" ht="15" thickBot="1">
      <c r="A385" s="43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5"/>
    </row>
    <row r="386" spans="1:26" ht="15" customHeight="1">
      <c r="A386" s="78" t="s">
        <v>106</v>
      </c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80"/>
    </row>
    <row r="387" spans="1:26" ht="32.25" customHeight="1">
      <c r="A387" s="24"/>
      <c r="B387" s="1"/>
      <c r="C387" s="42" t="s">
        <v>13</v>
      </c>
      <c r="D387" s="42"/>
      <c r="E387" s="42"/>
      <c r="F387" s="42"/>
      <c r="G387" s="42"/>
      <c r="H387" s="42"/>
      <c r="I387" s="42" t="s">
        <v>14</v>
      </c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 t="s">
        <v>16</v>
      </c>
      <c r="V387" s="42"/>
      <c r="W387" s="42"/>
      <c r="X387" s="42"/>
      <c r="Y387" s="42"/>
      <c r="Z387" s="58"/>
    </row>
    <row r="388" spans="1:26">
      <c r="A388" s="20" t="s">
        <v>17</v>
      </c>
      <c r="B388" s="10" t="s">
        <v>107</v>
      </c>
      <c r="C388" s="37" t="s">
        <v>64</v>
      </c>
      <c r="D388" s="37"/>
      <c r="E388" s="37"/>
      <c r="F388" s="37"/>
      <c r="G388" s="37"/>
      <c r="H388" s="37"/>
      <c r="I388" s="37" t="s">
        <v>64</v>
      </c>
      <c r="J388" s="37"/>
      <c r="K388" s="37"/>
      <c r="L388" s="37"/>
      <c r="M388" s="37"/>
      <c r="N388" s="37"/>
      <c r="O388" s="37" t="s">
        <v>64</v>
      </c>
      <c r="P388" s="37"/>
      <c r="Q388" s="37"/>
      <c r="R388" s="37"/>
      <c r="S388" s="37"/>
      <c r="T388" s="37"/>
      <c r="U388" s="37" t="s">
        <v>64</v>
      </c>
      <c r="V388" s="37"/>
      <c r="W388" s="37"/>
      <c r="X388" s="37"/>
      <c r="Y388" s="37"/>
      <c r="Z388" s="59"/>
    </row>
    <row r="389" spans="1:26" ht="25.5">
      <c r="A389" s="7" t="s">
        <v>108</v>
      </c>
      <c r="B389" s="5" t="s">
        <v>109</v>
      </c>
      <c r="C389" s="36">
        <v>9.56</v>
      </c>
      <c r="D389" s="36"/>
      <c r="E389" s="36">
        <v>9.32</v>
      </c>
      <c r="F389" s="36"/>
      <c r="G389" s="36">
        <v>8.82</v>
      </c>
      <c r="H389" s="36"/>
      <c r="I389" s="36">
        <v>10.19</v>
      </c>
      <c r="J389" s="36"/>
      <c r="K389" s="36">
        <v>9.76</v>
      </c>
      <c r="L389" s="36"/>
      <c r="M389" s="36">
        <v>9.31</v>
      </c>
      <c r="N389" s="36"/>
      <c r="O389" s="36">
        <f>(C389+I389)/2</f>
        <v>9.875</v>
      </c>
      <c r="P389" s="36"/>
      <c r="Q389" s="36">
        <f t="shared" ref="Q389" si="148">(E389+K389)/2</f>
        <v>9.5399999999999991</v>
      </c>
      <c r="R389" s="36"/>
      <c r="S389" s="36">
        <f t="shared" ref="S389" si="149">(G389+M389)/2</f>
        <v>9.0650000000000013</v>
      </c>
      <c r="T389" s="36"/>
      <c r="U389" s="36"/>
      <c r="V389" s="36"/>
      <c r="W389" s="36"/>
      <c r="X389" s="36"/>
      <c r="Y389" s="36"/>
      <c r="Z389" s="88"/>
    </row>
    <row r="390" spans="1:26">
      <c r="A390" s="7" t="s">
        <v>110</v>
      </c>
      <c r="B390" s="5" t="s">
        <v>111</v>
      </c>
      <c r="C390" s="36">
        <v>8.7899999999999991</v>
      </c>
      <c r="D390" s="36"/>
      <c r="E390" s="36">
        <v>7.98</v>
      </c>
      <c r="F390" s="36"/>
      <c r="G390" s="36">
        <v>7.65</v>
      </c>
      <c r="H390" s="36"/>
      <c r="I390" s="36">
        <v>9.5</v>
      </c>
      <c r="J390" s="36"/>
      <c r="K390" s="36">
        <v>8.8800000000000008</v>
      </c>
      <c r="L390" s="36"/>
      <c r="M390" s="36">
        <v>8.6999999999999993</v>
      </c>
      <c r="N390" s="36"/>
      <c r="O390" s="36">
        <f>(C390+I390)/2</f>
        <v>9.1449999999999996</v>
      </c>
      <c r="P390" s="36"/>
      <c r="Q390" s="36">
        <f t="shared" ref="Q390" si="150">(E390+K390)/2</f>
        <v>8.43</v>
      </c>
      <c r="R390" s="36"/>
      <c r="S390" s="36">
        <f t="shared" ref="S390" si="151">(G390+M390)/2</f>
        <v>8.1750000000000007</v>
      </c>
      <c r="T390" s="36"/>
      <c r="U390" s="36"/>
      <c r="V390" s="36"/>
      <c r="W390" s="36"/>
      <c r="X390" s="36"/>
      <c r="Y390" s="36"/>
      <c r="Z390" s="88"/>
    </row>
    <row r="391" spans="1:26" ht="15" customHeight="1">
      <c r="A391" s="24"/>
      <c r="B391" s="1"/>
      <c r="C391" s="40" t="s">
        <v>112</v>
      </c>
      <c r="D391" s="40"/>
      <c r="E391" s="40"/>
      <c r="F391" s="40"/>
      <c r="G391" s="40"/>
      <c r="H391" s="27">
        <v>7.89</v>
      </c>
      <c r="I391" s="40" t="s">
        <v>112</v>
      </c>
      <c r="J391" s="40"/>
      <c r="K391" s="40"/>
      <c r="L391" s="40"/>
      <c r="M391" s="40"/>
      <c r="N391" s="15">
        <v>9.39</v>
      </c>
      <c r="O391" s="40" t="s">
        <v>112</v>
      </c>
      <c r="P391" s="40"/>
      <c r="Q391" s="40"/>
      <c r="R391" s="40"/>
      <c r="S391" s="40"/>
      <c r="T391" s="15">
        <f>(H391+N391)/2</f>
        <v>8.64</v>
      </c>
      <c r="U391" s="40" t="s">
        <v>112</v>
      </c>
      <c r="V391" s="40"/>
      <c r="W391" s="40"/>
      <c r="X391" s="40"/>
      <c r="Y391" s="40"/>
      <c r="Z391" s="13"/>
    </row>
    <row r="392" spans="1:26" ht="15" customHeight="1">
      <c r="A392" s="24"/>
      <c r="B392" s="1"/>
      <c r="C392" s="40" t="s">
        <v>113</v>
      </c>
      <c r="D392" s="40"/>
      <c r="E392" s="40"/>
      <c r="F392" s="40"/>
      <c r="G392" s="40"/>
      <c r="H392" s="16">
        <v>100</v>
      </c>
      <c r="I392" s="40" t="s">
        <v>113</v>
      </c>
      <c r="J392" s="40"/>
      <c r="K392" s="40"/>
      <c r="L392" s="40"/>
      <c r="M392" s="40"/>
      <c r="N392" s="16">
        <v>100</v>
      </c>
      <c r="O392" s="40" t="s">
        <v>113</v>
      </c>
      <c r="P392" s="40"/>
      <c r="Q392" s="40"/>
      <c r="R392" s="40"/>
      <c r="S392" s="40"/>
      <c r="T392" s="16">
        <v>100</v>
      </c>
      <c r="U392" s="40" t="s">
        <v>113</v>
      </c>
      <c r="V392" s="40"/>
      <c r="W392" s="40"/>
      <c r="X392" s="40"/>
      <c r="Y392" s="40"/>
      <c r="Z392" s="8">
        <v>100</v>
      </c>
    </row>
    <row r="393" spans="1:26" ht="15.75" customHeight="1" thickBot="1">
      <c r="A393" s="25"/>
      <c r="B393" s="26"/>
      <c r="C393" s="41" t="s">
        <v>114</v>
      </c>
      <c r="D393" s="41"/>
      <c r="E393" s="41"/>
      <c r="F393" s="41"/>
      <c r="G393" s="41"/>
      <c r="H393" s="23">
        <f>H391*H392</f>
        <v>789</v>
      </c>
      <c r="I393" s="41" t="s">
        <v>114</v>
      </c>
      <c r="J393" s="41"/>
      <c r="K393" s="41"/>
      <c r="L393" s="41"/>
      <c r="M393" s="41"/>
      <c r="N393" s="23">
        <f>N391*N392</f>
        <v>939</v>
      </c>
      <c r="O393" s="41" t="s">
        <v>114</v>
      </c>
      <c r="P393" s="41"/>
      <c r="Q393" s="41"/>
      <c r="R393" s="41"/>
      <c r="S393" s="41"/>
      <c r="T393" s="23">
        <f>T391*T392</f>
        <v>864</v>
      </c>
      <c r="U393" s="41" t="s">
        <v>114</v>
      </c>
      <c r="V393" s="41"/>
      <c r="W393" s="41"/>
      <c r="X393" s="41"/>
      <c r="Y393" s="41"/>
      <c r="Z393" s="14">
        <f>Z391*Z392</f>
        <v>0</v>
      </c>
    </row>
    <row r="394" spans="1:26" ht="15" thickBot="1">
      <c r="A394" s="95"/>
      <c r="B394" s="95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6"/>
    </row>
    <row r="395" spans="1:26" ht="24.95" customHeight="1" thickBot="1">
      <c r="A395" s="52" t="s">
        <v>115</v>
      </c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4"/>
    </row>
    <row r="396" spans="1:26" ht="15" customHeight="1">
      <c r="A396" s="55" t="s">
        <v>116</v>
      </c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7"/>
    </row>
    <row r="397" spans="1:26" ht="41.25" customHeight="1">
      <c r="A397" s="24"/>
      <c r="B397" s="1"/>
      <c r="C397" s="42" t="s">
        <v>13</v>
      </c>
      <c r="D397" s="42"/>
      <c r="E397" s="42"/>
      <c r="F397" s="42"/>
      <c r="G397" s="42"/>
      <c r="H397" s="42"/>
      <c r="I397" s="42" t="s">
        <v>14</v>
      </c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 t="s">
        <v>16</v>
      </c>
      <c r="V397" s="42"/>
      <c r="W397" s="42"/>
      <c r="X397" s="42"/>
      <c r="Y397" s="42"/>
      <c r="Z397" s="58"/>
    </row>
    <row r="398" spans="1:26">
      <c r="A398" s="20" t="s">
        <v>17</v>
      </c>
      <c r="B398" s="10" t="s">
        <v>18</v>
      </c>
      <c r="C398" s="17" t="s">
        <v>117</v>
      </c>
      <c r="D398" s="37" t="s">
        <v>118</v>
      </c>
      <c r="E398" s="37"/>
      <c r="F398" s="37"/>
      <c r="G398" s="37"/>
      <c r="H398" s="37"/>
      <c r="I398" s="17" t="s">
        <v>117</v>
      </c>
      <c r="J398" s="37" t="s">
        <v>118</v>
      </c>
      <c r="K398" s="37"/>
      <c r="L398" s="37"/>
      <c r="M398" s="37"/>
      <c r="N398" s="37"/>
      <c r="O398" s="17" t="s">
        <v>117</v>
      </c>
      <c r="P398" s="37" t="s">
        <v>118</v>
      </c>
      <c r="Q398" s="37"/>
      <c r="R398" s="37"/>
      <c r="S398" s="37"/>
      <c r="T398" s="37"/>
      <c r="U398" s="17" t="s">
        <v>117</v>
      </c>
      <c r="V398" s="37" t="s">
        <v>118</v>
      </c>
      <c r="W398" s="37"/>
      <c r="X398" s="37"/>
      <c r="Y398" s="37"/>
      <c r="Z398" s="59"/>
    </row>
    <row r="399" spans="1:26" ht="86.25" customHeight="1">
      <c r="A399" s="7" t="s">
        <v>119</v>
      </c>
      <c r="B399" s="5" t="s">
        <v>120</v>
      </c>
      <c r="C399" s="5" t="s">
        <v>121</v>
      </c>
      <c r="D399" s="36">
        <v>218.45</v>
      </c>
      <c r="E399" s="36"/>
      <c r="F399" s="36"/>
      <c r="G399" s="36"/>
      <c r="H399" s="36"/>
      <c r="I399" s="5" t="s">
        <v>121</v>
      </c>
      <c r="J399" s="36">
        <v>264.87</v>
      </c>
      <c r="K399" s="36"/>
      <c r="L399" s="36"/>
      <c r="M399" s="36"/>
      <c r="N399" s="36"/>
      <c r="O399" s="5" t="s">
        <v>121</v>
      </c>
      <c r="P399" s="36">
        <f>(D399+J399)/2</f>
        <v>241.66</v>
      </c>
      <c r="Q399" s="36"/>
      <c r="R399" s="36"/>
      <c r="S399" s="36"/>
      <c r="T399" s="36"/>
      <c r="U399" s="5" t="s">
        <v>121</v>
      </c>
      <c r="V399" s="36"/>
      <c r="W399" s="36"/>
      <c r="X399" s="36"/>
      <c r="Y399" s="36"/>
      <c r="Z399" s="88"/>
    </row>
    <row r="400" spans="1:26" ht="76.5">
      <c r="A400" s="7" t="s">
        <v>122</v>
      </c>
      <c r="B400" s="5" t="s">
        <v>123</v>
      </c>
      <c r="C400" s="5" t="s">
        <v>121</v>
      </c>
      <c r="D400" s="36">
        <v>184.52</v>
      </c>
      <c r="E400" s="36"/>
      <c r="F400" s="36"/>
      <c r="G400" s="36"/>
      <c r="H400" s="36"/>
      <c r="I400" s="5" t="s">
        <v>121</v>
      </c>
      <c r="J400" s="36">
        <v>212.16</v>
      </c>
      <c r="K400" s="36"/>
      <c r="L400" s="36"/>
      <c r="M400" s="36"/>
      <c r="N400" s="36"/>
      <c r="O400" s="5" t="s">
        <v>121</v>
      </c>
      <c r="P400" s="36">
        <f t="shared" ref="P400:P407" si="152">(D400+J400)/2</f>
        <v>198.34</v>
      </c>
      <c r="Q400" s="36"/>
      <c r="R400" s="36"/>
      <c r="S400" s="36"/>
      <c r="T400" s="36"/>
      <c r="U400" s="5" t="s">
        <v>121</v>
      </c>
      <c r="V400" s="36"/>
      <c r="W400" s="36"/>
      <c r="X400" s="36"/>
      <c r="Y400" s="36"/>
      <c r="Z400" s="88"/>
    </row>
    <row r="401" spans="1:26" ht="63.75">
      <c r="A401" s="7" t="s">
        <v>124</v>
      </c>
      <c r="B401" s="5" t="s">
        <v>125</v>
      </c>
      <c r="C401" s="5" t="s">
        <v>121</v>
      </c>
      <c r="D401" s="36">
        <v>130.88999999999999</v>
      </c>
      <c r="E401" s="36"/>
      <c r="F401" s="36"/>
      <c r="G401" s="36"/>
      <c r="H401" s="36"/>
      <c r="I401" s="5" t="s">
        <v>121</v>
      </c>
      <c r="J401" s="36">
        <v>141.36000000000001</v>
      </c>
      <c r="K401" s="36"/>
      <c r="L401" s="36"/>
      <c r="M401" s="36"/>
      <c r="N401" s="36"/>
      <c r="O401" s="5" t="s">
        <v>121</v>
      </c>
      <c r="P401" s="36">
        <f t="shared" si="152"/>
        <v>136.125</v>
      </c>
      <c r="Q401" s="36"/>
      <c r="R401" s="36"/>
      <c r="S401" s="36"/>
      <c r="T401" s="36"/>
      <c r="U401" s="5" t="s">
        <v>121</v>
      </c>
      <c r="V401" s="36"/>
      <c r="W401" s="36"/>
      <c r="X401" s="36"/>
      <c r="Y401" s="36"/>
      <c r="Z401" s="88"/>
    </row>
    <row r="402" spans="1:26" ht="51">
      <c r="A402" s="7" t="s">
        <v>126</v>
      </c>
      <c r="B402" s="5" t="s">
        <v>127</v>
      </c>
      <c r="C402" s="5" t="s">
        <v>121</v>
      </c>
      <c r="D402" s="36">
        <v>135.47999999999999</v>
      </c>
      <c r="E402" s="36"/>
      <c r="F402" s="36"/>
      <c r="G402" s="36"/>
      <c r="H402" s="36"/>
      <c r="I402" s="5" t="s">
        <v>121</v>
      </c>
      <c r="J402" s="36">
        <v>157.66</v>
      </c>
      <c r="K402" s="36"/>
      <c r="L402" s="36"/>
      <c r="M402" s="36"/>
      <c r="N402" s="36"/>
      <c r="O402" s="5" t="s">
        <v>121</v>
      </c>
      <c r="P402" s="36">
        <f t="shared" si="152"/>
        <v>146.57</v>
      </c>
      <c r="Q402" s="36"/>
      <c r="R402" s="36"/>
      <c r="S402" s="36"/>
      <c r="T402" s="36"/>
      <c r="U402" s="5" t="s">
        <v>121</v>
      </c>
      <c r="V402" s="36"/>
      <c r="W402" s="36"/>
      <c r="X402" s="36"/>
      <c r="Y402" s="36"/>
      <c r="Z402" s="88"/>
    </row>
    <row r="403" spans="1:26" ht="51">
      <c r="A403" s="7" t="s">
        <v>128</v>
      </c>
      <c r="B403" s="5" t="s">
        <v>129</v>
      </c>
      <c r="C403" s="5" t="s">
        <v>121</v>
      </c>
      <c r="D403" s="36">
        <v>145.26</v>
      </c>
      <c r="E403" s="36"/>
      <c r="F403" s="36"/>
      <c r="G403" s="36"/>
      <c r="H403" s="36"/>
      <c r="I403" s="5" t="s">
        <v>121</v>
      </c>
      <c r="J403" s="36">
        <v>177.37</v>
      </c>
      <c r="K403" s="36"/>
      <c r="L403" s="36"/>
      <c r="M403" s="36"/>
      <c r="N403" s="36"/>
      <c r="O403" s="5" t="s">
        <v>121</v>
      </c>
      <c r="P403" s="36">
        <f t="shared" si="152"/>
        <v>161.315</v>
      </c>
      <c r="Q403" s="36"/>
      <c r="R403" s="36"/>
      <c r="S403" s="36"/>
      <c r="T403" s="36"/>
      <c r="U403" s="5" t="s">
        <v>121</v>
      </c>
      <c r="V403" s="36"/>
      <c r="W403" s="36"/>
      <c r="X403" s="36"/>
      <c r="Y403" s="36"/>
      <c r="Z403" s="88"/>
    </row>
    <row r="404" spans="1:26" ht="51" customHeight="1">
      <c r="A404" s="7" t="s">
        <v>130</v>
      </c>
      <c r="B404" s="5" t="s">
        <v>131</v>
      </c>
      <c r="C404" s="5" t="s">
        <v>121</v>
      </c>
      <c r="D404" s="36">
        <v>285.2</v>
      </c>
      <c r="E404" s="36"/>
      <c r="F404" s="36"/>
      <c r="G404" s="36"/>
      <c r="H404" s="36"/>
      <c r="I404" s="5" t="s">
        <v>121</v>
      </c>
      <c r="J404" s="36">
        <v>361.47</v>
      </c>
      <c r="K404" s="36"/>
      <c r="L404" s="36"/>
      <c r="M404" s="36"/>
      <c r="N404" s="36"/>
      <c r="O404" s="5" t="s">
        <v>121</v>
      </c>
      <c r="P404" s="36">
        <f t="shared" si="152"/>
        <v>323.33500000000004</v>
      </c>
      <c r="Q404" s="36"/>
      <c r="R404" s="36"/>
      <c r="S404" s="36"/>
      <c r="T404" s="36"/>
      <c r="U404" s="5" t="s">
        <v>121</v>
      </c>
      <c r="V404" s="36"/>
      <c r="W404" s="36"/>
      <c r="X404" s="36"/>
      <c r="Y404" s="36"/>
      <c r="Z404" s="88"/>
    </row>
    <row r="405" spans="1:26" ht="51" customHeight="1">
      <c r="A405" s="7" t="s">
        <v>132</v>
      </c>
      <c r="B405" s="5" t="s">
        <v>133</v>
      </c>
      <c r="C405" s="5" t="s">
        <v>121</v>
      </c>
      <c r="D405" s="36">
        <v>240.56</v>
      </c>
      <c r="E405" s="36"/>
      <c r="F405" s="36"/>
      <c r="G405" s="36"/>
      <c r="H405" s="36"/>
      <c r="I405" s="5" t="s">
        <v>121</v>
      </c>
      <c r="J405" s="36">
        <v>302.82</v>
      </c>
      <c r="K405" s="36"/>
      <c r="L405" s="36"/>
      <c r="M405" s="36"/>
      <c r="N405" s="36"/>
      <c r="O405" s="5" t="s">
        <v>121</v>
      </c>
      <c r="P405" s="36">
        <f t="shared" si="152"/>
        <v>271.69</v>
      </c>
      <c r="Q405" s="36"/>
      <c r="R405" s="36"/>
      <c r="S405" s="36"/>
      <c r="T405" s="36"/>
      <c r="U405" s="5" t="s">
        <v>121</v>
      </c>
      <c r="V405" s="36"/>
      <c r="W405" s="36"/>
      <c r="X405" s="36"/>
      <c r="Y405" s="36"/>
      <c r="Z405" s="88"/>
    </row>
    <row r="406" spans="1:26" ht="51" customHeight="1">
      <c r="A406" s="7" t="s">
        <v>134</v>
      </c>
      <c r="B406" s="9" t="s">
        <v>135</v>
      </c>
      <c r="C406" s="5" t="s">
        <v>121</v>
      </c>
      <c r="D406" s="36">
        <v>36.42</v>
      </c>
      <c r="E406" s="36"/>
      <c r="F406" s="36"/>
      <c r="G406" s="36"/>
      <c r="H406" s="36"/>
      <c r="I406" s="5" t="s">
        <v>121</v>
      </c>
      <c r="J406" s="36">
        <v>69.36</v>
      </c>
      <c r="K406" s="36"/>
      <c r="L406" s="36"/>
      <c r="M406" s="36"/>
      <c r="N406" s="36"/>
      <c r="O406" s="5" t="s">
        <v>121</v>
      </c>
      <c r="P406" s="36">
        <f t="shared" si="152"/>
        <v>52.89</v>
      </c>
      <c r="Q406" s="36"/>
      <c r="R406" s="36"/>
      <c r="S406" s="36"/>
      <c r="T406" s="36"/>
      <c r="U406" s="5" t="s">
        <v>121</v>
      </c>
      <c r="V406" s="36"/>
      <c r="W406" s="36"/>
      <c r="X406" s="36"/>
      <c r="Y406" s="36"/>
      <c r="Z406" s="88"/>
    </row>
    <row r="407" spans="1:26" ht="51" customHeight="1">
      <c r="A407" s="7" t="s">
        <v>136</v>
      </c>
      <c r="B407" s="9" t="s">
        <v>137</v>
      </c>
      <c r="C407" s="5" t="s">
        <v>138</v>
      </c>
      <c r="D407" s="36">
        <v>36.42</v>
      </c>
      <c r="E407" s="36"/>
      <c r="F407" s="36"/>
      <c r="G407" s="36"/>
      <c r="H407" s="36"/>
      <c r="I407" s="5" t="s">
        <v>138</v>
      </c>
      <c r="J407" s="36">
        <v>69.36</v>
      </c>
      <c r="K407" s="36"/>
      <c r="L407" s="36"/>
      <c r="M407" s="36"/>
      <c r="N407" s="36"/>
      <c r="O407" s="5" t="s">
        <v>138</v>
      </c>
      <c r="P407" s="36">
        <f t="shared" si="152"/>
        <v>52.89</v>
      </c>
      <c r="Q407" s="36"/>
      <c r="R407" s="36"/>
      <c r="S407" s="36"/>
      <c r="T407" s="36"/>
      <c r="U407" s="5" t="s">
        <v>138</v>
      </c>
      <c r="V407" s="36"/>
      <c r="W407" s="36"/>
      <c r="X407" s="36"/>
      <c r="Y407" s="36"/>
      <c r="Z407" s="88"/>
    </row>
    <row r="408" spans="1:26" ht="15" customHeight="1">
      <c r="A408" s="24"/>
      <c r="B408" s="1"/>
      <c r="C408" s="40" t="s">
        <v>139</v>
      </c>
      <c r="D408" s="40"/>
      <c r="E408" s="40"/>
      <c r="F408" s="40"/>
      <c r="G408" s="40"/>
      <c r="H408" s="15">
        <v>157.02000000000001</v>
      </c>
      <c r="I408" s="40" t="s">
        <v>139</v>
      </c>
      <c r="J408" s="40"/>
      <c r="K408" s="40"/>
      <c r="L408" s="40"/>
      <c r="M408" s="40"/>
      <c r="N408" s="15">
        <v>195.16</v>
      </c>
      <c r="O408" s="40" t="s">
        <v>139</v>
      </c>
      <c r="P408" s="40"/>
      <c r="Q408" s="40"/>
      <c r="R408" s="40"/>
      <c r="S408" s="40"/>
      <c r="T408" s="15">
        <f>(H408+N408)/2</f>
        <v>176.09</v>
      </c>
      <c r="U408" s="40" t="s">
        <v>139</v>
      </c>
      <c r="V408" s="40"/>
      <c r="W408" s="40"/>
      <c r="X408" s="40"/>
      <c r="Y408" s="40"/>
      <c r="Z408" s="13"/>
    </row>
    <row r="409" spans="1:26" ht="15" customHeight="1">
      <c r="A409" s="24"/>
      <c r="B409" s="1"/>
      <c r="C409" s="40" t="s">
        <v>140</v>
      </c>
      <c r="D409" s="40"/>
      <c r="E409" s="40"/>
      <c r="F409" s="40"/>
      <c r="G409" s="40"/>
      <c r="H409" s="16">
        <v>1000</v>
      </c>
      <c r="I409" s="40" t="s">
        <v>140</v>
      </c>
      <c r="J409" s="40"/>
      <c r="K409" s="40"/>
      <c r="L409" s="40"/>
      <c r="M409" s="40"/>
      <c r="N409" s="16">
        <v>1000</v>
      </c>
      <c r="O409" s="40" t="s">
        <v>140</v>
      </c>
      <c r="P409" s="40"/>
      <c r="Q409" s="40"/>
      <c r="R409" s="40"/>
      <c r="S409" s="40"/>
      <c r="T409" s="16">
        <v>1000</v>
      </c>
      <c r="U409" s="40" t="s">
        <v>140</v>
      </c>
      <c r="V409" s="40"/>
      <c r="W409" s="40"/>
      <c r="X409" s="40"/>
      <c r="Y409" s="40"/>
      <c r="Z409" s="8">
        <v>1000</v>
      </c>
    </row>
    <row r="410" spans="1:26" ht="15.75" customHeight="1">
      <c r="A410" s="24"/>
      <c r="B410" s="1"/>
      <c r="C410" s="94" t="s">
        <v>141</v>
      </c>
      <c r="D410" s="94"/>
      <c r="E410" s="94"/>
      <c r="F410" s="94"/>
      <c r="G410" s="94"/>
      <c r="H410" s="29">
        <f>H408*H409</f>
        <v>157020</v>
      </c>
      <c r="I410" s="94" t="s">
        <v>141</v>
      </c>
      <c r="J410" s="94"/>
      <c r="K410" s="94"/>
      <c r="L410" s="94"/>
      <c r="M410" s="94"/>
      <c r="N410" s="29">
        <f>N408*N409</f>
        <v>195160</v>
      </c>
      <c r="O410" s="94" t="s">
        <v>141</v>
      </c>
      <c r="P410" s="94"/>
      <c r="Q410" s="94"/>
      <c r="R410" s="94"/>
      <c r="S410" s="94"/>
      <c r="T410" s="29">
        <f>T408*T409</f>
        <v>176090</v>
      </c>
      <c r="U410" s="94" t="s">
        <v>141</v>
      </c>
      <c r="V410" s="41"/>
      <c r="W410" s="41"/>
      <c r="X410" s="41"/>
      <c r="Y410" s="41"/>
      <c r="Z410" s="14">
        <f>Z408*Z409</f>
        <v>0</v>
      </c>
    </row>
    <row r="411" spans="1:26" ht="15" customHeight="1">
      <c r="A411" s="94" t="s">
        <v>142</v>
      </c>
      <c r="B411" s="94"/>
      <c r="C411" s="116">
        <v>502941.29</v>
      </c>
      <c r="D411" s="117"/>
      <c r="E411" s="117"/>
      <c r="F411" s="117"/>
      <c r="G411" s="117"/>
      <c r="H411" s="118"/>
      <c r="I411" s="116">
        <v>584705.14</v>
      </c>
      <c r="J411" s="117"/>
      <c r="K411" s="117"/>
      <c r="L411" s="117"/>
      <c r="M411" s="117"/>
      <c r="N411" s="118"/>
      <c r="O411" s="30">
        <f>AVERAGE(C411:N411)</f>
        <v>543823.21499999997</v>
      </c>
      <c r="P411" s="31"/>
      <c r="Q411" s="31"/>
      <c r="R411" s="31"/>
      <c r="S411" s="31"/>
      <c r="T411" s="32"/>
      <c r="U411" s="28"/>
    </row>
    <row r="412" spans="1:26">
      <c r="A412" s="33" t="s">
        <v>143</v>
      </c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</row>
    <row r="413" spans="1:26">
      <c r="A413" s="34" t="s">
        <v>144</v>
      </c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</row>
    <row r="414" spans="1:26">
      <c r="A414" s="34" t="s">
        <v>145</v>
      </c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</row>
    <row r="415" spans="1:26" ht="27.75" customHeight="1">
      <c r="A415" s="35" t="s">
        <v>146</v>
      </c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</row>
  </sheetData>
  <mergeCells count="2255">
    <mergeCell ref="A411:B411"/>
    <mergeCell ref="C411:H411"/>
    <mergeCell ref="I411:N411"/>
    <mergeCell ref="O397:T397"/>
    <mergeCell ref="P398:T398"/>
    <mergeCell ref="P399:T399"/>
    <mergeCell ref="P400:T400"/>
    <mergeCell ref="P401:T401"/>
    <mergeCell ref="P402:T402"/>
    <mergeCell ref="P403:T403"/>
    <mergeCell ref="P404:T404"/>
    <mergeCell ref="P405:T405"/>
    <mergeCell ref="P406:T406"/>
    <mergeCell ref="P407:T407"/>
    <mergeCell ref="O408:S408"/>
    <mergeCell ref="O409:S409"/>
    <mergeCell ref="O410:S410"/>
    <mergeCell ref="D400:H400"/>
    <mergeCell ref="D401:H401"/>
    <mergeCell ref="D402:H402"/>
    <mergeCell ref="D403:H403"/>
    <mergeCell ref="J405:N405"/>
    <mergeCell ref="J406:N406"/>
    <mergeCell ref="J407:N407"/>
    <mergeCell ref="I408:M408"/>
    <mergeCell ref="I409:M409"/>
    <mergeCell ref="I410:M410"/>
    <mergeCell ref="D404:H404"/>
    <mergeCell ref="D405:H405"/>
    <mergeCell ref="U397:Z397"/>
    <mergeCell ref="V398:Z398"/>
    <mergeCell ref="V399:Z399"/>
    <mergeCell ref="V400:Z400"/>
    <mergeCell ref="V401:Z401"/>
    <mergeCell ref="V402:Z402"/>
    <mergeCell ref="V403:Z403"/>
    <mergeCell ref="V404:Z404"/>
    <mergeCell ref="V405:Z405"/>
    <mergeCell ref="V406:Z406"/>
    <mergeCell ref="V407:Z407"/>
    <mergeCell ref="U408:Y408"/>
    <mergeCell ref="U409:Y409"/>
    <mergeCell ref="U410:Y410"/>
    <mergeCell ref="U384:Y384"/>
    <mergeCell ref="O387:T387"/>
    <mergeCell ref="O388:T388"/>
    <mergeCell ref="O389:P389"/>
    <mergeCell ref="Q389:R389"/>
    <mergeCell ref="S389:T389"/>
    <mergeCell ref="O390:P390"/>
    <mergeCell ref="Q390:R390"/>
    <mergeCell ref="S390:T390"/>
    <mergeCell ref="O391:S391"/>
    <mergeCell ref="O392:S392"/>
    <mergeCell ref="O393:S393"/>
    <mergeCell ref="U387:Z387"/>
    <mergeCell ref="U388:Z388"/>
    <mergeCell ref="U389:V389"/>
    <mergeCell ref="W389:X389"/>
    <mergeCell ref="Y389:Z389"/>
    <mergeCell ref="U390:V390"/>
    <mergeCell ref="W390:X390"/>
    <mergeCell ref="Y390:Z390"/>
    <mergeCell ref="U391:Y391"/>
    <mergeCell ref="U392:Y392"/>
    <mergeCell ref="U393:Y393"/>
    <mergeCell ref="A385:Z385"/>
    <mergeCell ref="I389:J389"/>
    <mergeCell ref="K389:L389"/>
    <mergeCell ref="M389:N389"/>
    <mergeCell ref="I390:J390"/>
    <mergeCell ref="K390:L390"/>
    <mergeCell ref="M390:N390"/>
    <mergeCell ref="I391:M391"/>
    <mergeCell ref="I392:M392"/>
    <mergeCell ref="U377:V377"/>
    <mergeCell ref="W377:X377"/>
    <mergeCell ref="Y377:Z377"/>
    <mergeCell ref="U378:V378"/>
    <mergeCell ref="W378:X378"/>
    <mergeCell ref="Y378:Z378"/>
    <mergeCell ref="U379:V379"/>
    <mergeCell ref="W379:X379"/>
    <mergeCell ref="Y379:Z379"/>
    <mergeCell ref="U380:V380"/>
    <mergeCell ref="W380:X380"/>
    <mergeCell ref="Y380:Z380"/>
    <mergeCell ref="U381:V381"/>
    <mergeCell ref="W381:X381"/>
    <mergeCell ref="Y381:Z381"/>
    <mergeCell ref="U382:Y382"/>
    <mergeCell ref="U383:Y383"/>
    <mergeCell ref="O378:P378"/>
    <mergeCell ref="U369:V369"/>
    <mergeCell ref="W369:X369"/>
    <mergeCell ref="Y369:Z369"/>
    <mergeCell ref="U370:V370"/>
    <mergeCell ref="W370:X370"/>
    <mergeCell ref="Y370:Z370"/>
    <mergeCell ref="U371:V371"/>
    <mergeCell ref="W371:X371"/>
    <mergeCell ref="Y371:Z371"/>
    <mergeCell ref="U372:V372"/>
    <mergeCell ref="W372:X372"/>
    <mergeCell ref="Y372:Z372"/>
    <mergeCell ref="U374:Z374"/>
    <mergeCell ref="U375:V375"/>
    <mergeCell ref="W375:X375"/>
    <mergeCell ref="Y375:Z375"/>
    <mergeCell ref="U376:V376"/>
    <mergeCell ref="W376:X376"/>
    <mergeCell ref="Y376:Z376"/>
    <mergeCell ref="A373:Z373"/>
    <mergeCell ref="O370:P370"/>
    <mergeCell ref="Q370:R370"/>
    <mergeCell ref="S370:T370"/>
    <mergeCell ref="O371:P371"/>
    <mergeCell ref="Q371:R371"/>
    <mergeCell ref="S371:T371"/>
    <mergeCell ref="O372:P372"/>
    <mergeCell ref="Q372:R372"/>
    <mergeCell ref="S372:T372"/>
    <mergeCell ref="O374:T374"/>
    <mergeCell ref="O375:P375"/>
    <mergeCell ref="Q375:R375"/>
    <mergeCell ref="U361:V361"/>
    <mergeCell ref="W361:X361"/>
    <mergeCell ref="Y361:Z361"/>
    <mergeCell ref="U362:V362"/>
    <mergeCell ref="W362:X362"/>
    <mergeCell ref="Y362:Z362"/>
    <mergeCell ref="U363:V363"/>
    <mergeCell ref="W363:X363"/>
    <mergeCell ref="Y363:Z363"/>
    <mergeCell ref="U365:Z365"/>
    <mergeCell ref="U366:V366"/>
    <mergeCell ref="W366:X366"/>
    <mergeCell ref="Y366:Z366"/>
    <mergeCell ref="U367:V367"/>
    <mergeCell ref="W367:X367"/>
    <mergeCell ref="Y367:Z367"/>
    <mergeCell ref="U368:V368"/>
    <mergeCell ref="W368:X368"/>
    <mergeCell ref="Y368:Z368"/>
    <mergeCell ref="A364:Z364"/>
    <mergeCell ref="I362:J362"/>
    <mergeCell ref="K362:L362"/>
    <mergeCell ref="M362:N362"/>
    <mergeCell ref="I363:J363"/>
    <mergeCell ref="K363:L363"/>
    <mergeCell ref="M363:N363"/>
    <mergeCell ref="I365:N365"/>
    <mergeCell ref="I366:J366"/>
    <mergeCell ref="K366:L366"/>
    <mergeCell ref="M366:N366"/>
    <mergeCell ref="I367:J367"/>
    <mergeCell ref="K367:L367"/>
    <mergeCell ref="U353:V353"/>
    <mergeCell ref="W353:X353"/>
    <mergeCell ref="Y353:Z353"/>
    <mergeCell ref="U354:V354"/>
    <mergeCell ref="W354:X354"/>
    <mergeCell ref="Y354:Z354"/>
    <mergeCell ref="U356:Z356"/>
    <mergeCell ref="U357:V357"/>
    <mergeCell ref="W357:X357"/>
    <mergeCell ref="Y357:Z357"/>
    <mergeCell ref="U358:V358"/>
    <mergeCell ref="W358:X358"/>
    <mergeCell ref="Y358:Z358"/>
    <mergeCell ref="U359:V359"/>
    <mergeCell ref="W359:X359"/>
    <mergeCell ref="Y359:Z359"/>
    <mergeCell ref="U360:V360"/>
    <mergeCell ref="W360:X360"/>
    <mergeCell ref="Y360:Z360"/>
    <mergeCell ref="A355:Z355"/>
    <mergeCell ref="O354:P354"/>
    <mergeCell ref="Q354:R354"/>
    <mergeCell ref="S354:T354"/>
    <mergeCell ref="O356:T356"/>
    <mergeCell ref="O357:P357"/>
    <mergeCell ref="Q357:R357"/>
    <mergeCell ref="S357:T357"/>
    <mergeCell ref="O358:P358"/>
    <mergeCell ref="Q358:R358"/>
    <mergeCell ref="S358:T358"/>
    <mergeCell ref="O359:P359"/>
    <mergeCell ref="Q359:R359"/>
    <mergeCell ref="Q378:R378"/>
    <mergeCell ref="S378:T378"/>
    <mergeCell ref="O379:P379"/>
    <mergeCell ref="Q379:R379"/>
    <mergeCell ref="S379:T379"/>
    <mergeCell ref="O380:P380"/>
    <mergeCell ref="Q380:R380"/>
    <mergeCell ref="S380:T380"/>
    <mergeCell ref="O381:P381"/>
    <mergeCell ref="Q381:R381"/>
    <mergeCell ref="S381:T381"/>
    <mergeCell ref="O382:S382"/>
    <mergeCell ref="O383:S383"/>
    <mergeCell ref="O384:S384"/>
    <mergeCell ref="U346:Z346"/>
    <mergeCell ref="U347:Z347"/>
    <mergeCell ref="U348:V348"/>
    <mergeCell ref="W348:X348"/>
    <mergeCell ref="Y348:Z348"/>
    <mergeCell ref="U349:V349"/>
    <mergeCell ref="W349:X349"/>
    <mergeCell ref="Y349:Z349"/>
    <mergeCell ref="U350:V350"/>
    <mergeCell ref="W350:X350"/>
    <mergeCell ref="Y350:Z350"/>
    <mergeCell ref="U351:V351"/>
    <mergeCell ref="W351:X351"/>
    <mergeCell ref="Y351:Z351"/>
    <mergeCell ref="U352:V352"/>
    <mergeCell ref="W352:X352"/>
    <mergeCell ref="Y352:Z352"/>
    <mergeCell ref="S375:T375"/>
    <mergeCell ref="O376:P376"/>
    <mergeCell ref="Q376:R376"/>
    <mergeCell ref="S376:T376"/>
    <mergeCell ref="O377:P377"/>
    <mergeCell ref="Q377:R377"/>
    <mergeCell ref="S377:T377"/>
    <mergeCell ref="O362:P362"/>
    <mergeCell ref="Q362:R362"/>
    <mergeCell ref="S362:T362"/>
    <mergeCell ref="O363:P363"/>
    <mergeCell ref="Q363:R363"/>
    <mergeCell ref="S363:T363"/>
    <mergeCell ref="O365:T365"/>
    <mergeCell ref="O366:P366"/>
    <mergeCell ref="Q366:R366"/>
    <mergeCell ref="S366:T366"/>
    <mergeCell ref="O367:P367"/>
    <mergeCell ref="Q367:R367"/>
    <mergeCell ref="S367:T367"/>
    <mergeCell ref="O368:P368"/>
    <mergeCell ref="Q368:R368"/>
    <mergeCell ref="S368:T368"/>
    <mergeCell ref="O369:P369"/>
    <mergeCell ref="Q369:R369"/>
    <mergeCell ref="S369:T369"/>
    <mergeCell ref="S359:T359"/>
    <mergeCell ref="O360:P360"/>
    <mergeCell ref="Q360:R360"/>
    <mergeCell ref="S360:T360"/>
    <mergeCell ref="O361:P361"/>
    <mergeCell ref="Q361:R361"/>
    <mergeCell ref="S361:T361"/>
    <mergeCell ref="O348:P348"/>
    <mergeCell ref="Q348:R348"/>
    <mergeCell ref="S348:T348"/>
    <mergeCell ref="O349:P349"/>
    <mergeCell ref="Q349:R349"/>
    <mergeCell ref="S349:T349"/>
    <mergeCell ref="O350:P350"/>
    <mergeCell ref="Q350:R350"/>
    <mergeCell ref="S350:T350"/>
    <mergeCell ref="O351:P351"/>
    <mergeCell ref="Q351:R351"/>
    <mergeCell ref="S351:T351"/>
    <mergeCell ref="O352:P352"/>
    <mergeCell ref="Q352:R352"/>
    <mergeCell ref="S352:T352"/>
    <mergeCell ref="O353:P353"/>
    <mergeCell ref="Q353:R353"/>
    <mergeCell ref="S353:T353"/>
    <mergeCell ref="U337:V337"/>
    <mergeCell ref="W337:X337"/>
    <mergeCell ref="Y337:Z337"/>
    <mergeCell ref="U338:V338"/>
    <mergeCell ref="W338:X338"/>
    <mergeCell ref="Y338:Z338"/>
    <mergeCell ref="U339:V339"/>
    <mergeCell ref="W339:X339"/>
    <mergeCell ref="Y339:Z339"/>
    <mergeCell ref="U340:V340"/>
    <mergeCell ref="W340:X340"/>
    <mergeCell ref="Y340:Z340"/>
    <mergeCell ref="U341:Y341"/>
    <mergeCell ref="U342:Y342"/>
    <mergeCell ref="U343:Y343"/>
    <mergeCell ref="O346:T346"/>
    <mergeCell ref="O347:T347"/>
    <mergeCell ref="A344:Z344"/>
    <mergeCell ref="O338:P338"/>
    <mergeCell ref="Q338:R338"/>
    <mergeCell ref="S338:T338"/>
    <mergeCell ref="O339:P339"/>
    <mergeCell ref="Q339:R339"/>
    <mergeCell ref="S339:T339"/>
    <mergeCell ref="O340:P340"/>
    <mergeCell ref="Q340:R340"/>
    <mergeCell ref="S340:T340"/>
    <mergeCell ref="O341:S341"/>
    <mergeCell ref="O342:S342"/>
    <mergeCell ref="O343:S343"/>
    <mergeCell ref="O337:P337"/>
    <mergeCell ref="Q337:R337"/>
    <mergeCell ref="U329:V329"/>
    <mergeCell ref="W329:X329"/>
    <mergeCell ref="Y329:Z329"/>
    <mergeCell ref="U330:V330"/>
    <mergeCell ref="W330:X330"/>
    <mergeCell ref="Y330:Z330"/>
    <mergeCell ref="U331:V331"/>
    <mergeCell ref="W331:X331"/>
    <mergeCell ref="Y331:Z331"/>
    <mergeCell ref="U333:Z333"/>
    <mergeCell ref="U334:V334"/>
    <mergeCell ref="W334:X334"/>
    <mergeCell ref="Y334:Z334"/>
    <mergeCell ref="U335:V335"/>
    <mergeCell ref="W335:X335"/>
    <mergeCell ref="Y335:Z335"/>
    <mergeCell ref="U336:V336"/>
    <mergeCell ref="W336:X336"/>
    <mergeCell ref="Y336:Z336"/>
    <mergeCell ref="A332:Z332"/>
    <mergeCell ref="I329:J329"/>
    <mergeCell ref="K329:L329"/>
    <mergeCell ref="M329:N329"/>
    <mergeCell ref="I330:J330"/>
    <mergeCell ref="K330:L330"/>
    <mergeCell ref="M330:N330"/>
    <mergeCell ref="I331:J331"/>
    <mergeCell ref="K331:L331"/>
    <mergeCell ref="M331:N331"/>
    <mergeCell ref="I333:N333"/>
    <mergeCell ref="I334:J334"/>
    <mergeCell ref="K334:L334"/>
    <mergeCell ref="U321:V321"/>
    <mergeCell ref="W321:X321"/>
    <mergeCell ref="Y321:Z321"/>
    <mergeCell ref="U322:V322"/>
    <mergeCell ref="W322:X322"/>
    <mergeCell ref="Y322:Z322"/>
    <mergeCell ref="U324:Z324"/>
    <mergeCell ref="U325:V325"/>
    <mergeCell ref="W325:X325"/>
    <mergeCell ref="Y325:Z325"/>
    <mergeCell ref="U326:V326"/>
    <mergeCell ref="W326:X326"/>
    <mergeCell ref="Y326:Z326"/>
    <mergeCell ref="U327:V327"/>
    <mergeCell ref="W327:X327"/>
    <mergeCell ref="Y327:Z327"/>
    <mergeCell ref="U328:V328"/>
    <mergeCell ref="W328:X328"/>
    <mergeCell ref="Y328:Z328"/>
    <mergeCell ref="A323:Z323"/>
    <mergeCell ref="O321:P321"/>
    <mergeCell ref="Q321:R321"/>
    <mergeCell ref="S321:T321"/>
    <mergeCell ref="A324:A325"/>
    <mergeCell ref="B324:B325"/>
    <mergeCell ref="C324:H324"/>
    <mergeCell ref="C325:D325"/>
    <mergeCell ref="E325:F325"/>
    <mergeCell ref="G325:H325"/>
    <mergeCell ref="U317:V317"/>
    <mergeCell ref="W317:X317"/>
    <mergeCell ref="Y317:Z317"/>
    <mergeCell ref="U318:V318"/>
    <mergeCell ref="W318:X318"/>
    <mergeCell ref="Y318:Z318"/>
    <mergeCell ref="U319:V319"/>
    <mergeCell ref="W319:X319"/>
    <mergeCell ref="Y319:Z319"/>
    <mergeCell ref="U320:V320"/>
    <mergeCell ref="W320:X320"/>
    <mergeCell ref="Y320:Z320"/>
    <mergeCell ref="A314:Z314"/>
    <mergeCell ref="O320:P320"/>
    <mergeCell ref="Q320:R320"/>
    <mergeCell ref="S320:T320"/>
    <mergeCell ref="I313:J313"/>
    <mergeCell ref="K313:L313"/>
    <mergeCell ref="M313:N313"/>
    <mergeCell ref="I315:N315"/>
    <mergeCell ref="I316:J316"/>
    <mergeCell ref="K316:L316"/>
    <mergeCell ref="M316:N316"/>
    <mergeCell ref="I317:J317"/>
    <mergeCell ref="K317:L317"/>
    <mergeCell ref="A315:A316"/>
    <mergeCell ref="B315:B316"/>
    <mergeCell ref="C315:H315"/>
    <mergeCell ref="C316:D316"/>
    <mergeCell ref="E316:F316"/>
    <mergeCell ref="G316:H316"/>
    <mergeCell ref="C320:D320"/>
    <mergeCell ref="U308:V308"/>
    <mergeCell ref="W308:X308"/>
    <mergeCell ref="Y308:Z308"/>
    <mergeCell ref="U309:V309"/>
    <mergeCell ref="W309:X309"/>
    <mergeCell ref="Y309:Z309"/>
    <mergeCell ref="U310:V310"/>
    <mergeCell ref="W310:X310"/>
    <mergeCell ref="Y310:Z310"/>
    <mergeCell ref="U311:V311"/>
    <mergeCell ref="W311:X311"/>
    <mergeCell ref="Y311:Z311"/>
    <mergeCell ref="U313:V313"/>
    <mergeCell ref="W313:X313"/>
    <mergeCell ref="Y313:Z313"/>
    <mergeCell ref="U315:Z315"/>
    <mergeCell ref="U316:V316"/>
    <mergeCell ref="W316:X316"/>
    <mergeCell ref="Y316:Z316"/>
    <mergeCell ref="U312:V312"/>
    <mergeCell ref="W312:X312"/>
    <mergeCell ref="Y312:Z312"/>
    <mergeCell ref="S335:T335"/>
    <mergeCell ref="O336:P336"/>
    <mergeCell ref="Q336:R336"/>
    <mergeCell ref="S336:T336"/>
    <mergeCell ref="O315:T315"/>
    <mergeCell ref="O316:P316"/>
    <mergeCell ref="Q316:R316"/>
    <mergeCell ref="S316:T316"/>
    <mergeCell ref="O317:P317"/>
    <mergeCell ref="Q317:R317"/>
    <mergeCell ref="S317:T317"/>
    <mergeCell ref="O318:P318"/>
    <mergeCell ref="Q318:R318"/>
    <mergeCell ref="S318:T318"/>
    <mergeCell ref="O319:P319"/>
    <mergeCell ref="Q319:R319"/>
    <mergeCell ref="S319:T319"/>
    <mergeCell ref="S337:T337"/>
    <mergeCell ref="O322:P322"/>
    <mergeCell ref="Q322:R322"/>
    <mergeCell ref="S322:T322"/>
    <mergeCell ref="O324:T324"/>
    <mergeCell ref="O325:P325"/>
    <mergeCell ref="Q325:R325"/>
    <mergeCell ref="S325:T325"/>
    <mergeCell ref="O326:P326"/>
    <mergeCell ref="Q326:R326"/>
    <mergeCell ref="S326:T326"/>
    <mergeCell ref="O327:P327"/>
    <mergeCell ref="Q327:R327"/>
    <mergeCell ref="S327:T327"/>
    <mergeCell ref="O328:P328"/>
    <mergeCell ref="Q328:R328"/>
    <mergeCell ref="S328:T328"/>
    <mergeCell ref="O329:P329"/>
    <mergeCell ref="Q329:R329"/>
    <mergeCell ref="S329:T329"/>
    <mergeCell ref="O330:P330"/>
    <mergeCell ref="Q330:R330"/>
    <mergeCell ref="S330:T330"/>
    <mergeCell ref="O331:P331"/>
    <mergeCell ref="Q331:R331"/>
    <mergeCell ref="S331:T331"/>
    <mergeCell ref="O333:T333"/>
    <mergeCell ref="O334:P334"/>
    <mergeCell ref="Q334:R334"/>
    <mergeCell ref="S334:T334"/>
    <mergeCell ref="O335:P335"/>
    <mergeCell ref="Q335:R335"/>
    <mergeCell ref="O308:P308"/>
    <mergeCell ref="Q308:R308"/>
    <mergeCell ref="S308:T308"/>
    <mergeCell ref="O309:P309"/>
    <mergeCell ref="Q309:R309"/>
    <mergeCell ref="S309:T309"/>
    <mergeCell ref="O310:P310"/>
    <mergeCell ref="Q310:R310"/>
    <mergeCell ref="S310:T310"/>
    <mergeCell ref="O311:P311"/>
    <mergeCell ref="Q311:R311"/>
    <mergeCell ref="S311:T311"/>
    <mergeCell ref="O312:P312"/>
    <mergeCell ref="Q312:R312"/>
    <mergeCell ref="S312:T312"/>
    <mergeCell ref="O313:P313"/>
    <mergeCell ref="Q313:R313"/>
    <mergeCell ref="S313:T313"/>
    <mergeCell ref="U263:V263"/>
    <mergeCell ref="W263:X263"/>
    <mergeCell ref="Y263:Z263"/>
    <mergeCell ref="U265:Z265"/>
    <mergeCell ref="U272:V272"/>
    <mergeCell ref="W272:X272"/>
    <mergeCell ref="Y272:Z272"/>
    <mergeCell ref="U274:Z274"/>
    <mergeCell ref="U281:V281"/>
    <mergeCell ref="W281:X281"/>
    <mergeCell ref="Y281:Z281"/>
    <mergeCell ref="U283:Z283"/>
    <mergeCell ref="U290:V290"/>
    <mergeCell ref="W290:X290"/>
    <mergeCell ref="Y290:Z290"/>
    <mergeCell ref="U292:Z292"/>
    <mergeCell ref="U299:V299"/>
    <mergeCell ref="W299:X299"/>
    <mergeCell ref="Y299:Z299"/>
    <mergeCell ref="A291:Z291"/>
    <mergeCell ref="A282:Z282"/>
    <mergeCell ref="A273:Z273"/>
    <mergeCell ref="A264:Z264"/>
    <mergeCell ref="U295:V295"/>
    <mergeCell ref="W295:X295"/>
    <mergeCell ref="Y295:Z295"/>
    <mergeCell ref="U296:V296"/>
    <mergeCell ref="W296:X296"/>
    <mergeCell ref="Y296:Z296"/>
    <mergeCell ref="U297:V297"/>
    <mergeCell ref="W297:X297"/>
    <mergeCell ref="Y297:Z297"/>
    <mergeCell ref="U298:V298"/>
    <mergeCell ref="W298:X298"/>
    <mergeCell ref="Y298:Z298"/>
    <mergeCell ref="U300:Y300"/>
    <mergeCell ref="U301:Y301"/>
    <mergeCell ref="U220:Z220"/>
    <mergeCell ref="U227:V227"/>
    <mergeCell ref="W227:X227"/>
    <mergeCell ref="Y227:Z227"/>
    <mergeCell ref="U229:Z229"/>
    <mergeCell ref="U236:V236"/>
    <mergeCell ref="W236:X236"/>
    <mergeCell ref="Y236:Z236"/>
    <mergeCell ref="U238:Z238"/>
    <mergeCell ref="U245:V245"/>
    <mergeCell ref="W245:X245"/>
    <mergeCell ref="Y245:Z245"/>
    <mergeCell ref="U247:Z247"/>
    <mergeCell ref="U254:V254"/>
    <mergeCell ref="W254:X254"/>
    <mergeCell ref="Y254:Z254"/>
    <mergeCell ref="U256:Z256"/>
    <mergeCell ref="U287:V287"/>
    <mergeCell ref="W287:X287"/>
    <mergeCell ref="Y287:Z287"/>
    <mergeCell ref="U288:V288"/>
    <mergeCell ref="W288:X288"/>
    <mergeCell ref="Y288:Z288"/>
    <mergeCell ref="U289:V289"/>
    <mergeCell ref="W289:X289"/>
    <mergeCell ref="Y289:Z289"/>
    <mergeCell ref="U293:V293"/>
    <mergeCell ref="W293:X293"/>
    <mergeCell ref="Y293:Z293"/>
    <mergeCell ref="U294:V294"/>
    <mergeCell ref="W294:X294"/>
    <mergeCell ref="Y294:Z294"/>
    <mergeCell ref="U279:V279"/>
    <mergeCell ref="W279:X279"/>
    <mergeCell ref="Y279:Z279"/>
    <mergeCell ref="U280:V280"/>
    <mergeCell ref="W280:X280"/>
    <mergeCell ref="Y280:Z280"/>
    <mergeCell ref="U284:V284"/>
    <mergeCell ref="W284:X284"/>
    <mergeCell ref="Y284:Z284"/>
    <mergeCell ref="U285:V285"/>
    <mergeCell ref="W285:X285"/>
    <mergeCell ref="Y285:Z285"/>
    <mergeCell ref="U286:V286"/>
    <mergeCell ref="W286:X286"/>
    <mergeCell ref="Y286:Z286"/>
    <mergeCell ref="U271:V271"/>
    <mergeCell ref="W271:X271"/>
    <mergeCell ref="Y271:Z271"/>
    <mergeCell ref="U275:V275"/>
    <mergeCell ref="W275:X275"/>
    <mergeCell ref="Y275:Z275"/>
    <mergeCell ref="U276:V276"/>
    <mergeCell ref="W276:X276"/>
    <mergeCell ref="Y276:Z276"/>
    <mergeCell ref="U277:V277"/>
    <mergeCell ref="W277:X277"/>
    <mergeCell ref="Y277:Z277"/>
    <mergeCell ref="U278:V278"/>
    <mergeCell ref="W278:X278"/>
    <mergeCell ref="Y278:Z278"/>
    <mergeCell ref="U266:V266"/>
    <mergeCell ref="W266:X266"/>
    <mergeCell ref="Y266:Z266"/>
    <mergeCell ref="U267:V267"/>
    <mergeCell ref="W267:X267"/>
    <mergeCell ref="Y267:Z267"/>
    <mergeCell ref="U268:V268"/>
    <mergeCell ref="W268:X268"/>
    <mergeCell ref="Y268:Z268"/>
    <mergeCell ref="U269:V269"/>
    <mergeCell ref="W269:X269"/>
    <mergeCell ref="Y269:Z269"/>
    <mergeCell ref="U270:V270"/>
    <mergeCell ref="W270:X270"/>
    <mergeCell ref="Y270:Z270"/>
    <mergeCell ref="U257:V257"/>
    <mergeCell ref="W257:X257"/>
    <mergeCell ref="Y257:Z257"/>
    <mergeCell ref="U258:V258"/>
    <mergeCell ref="W258:X258"/>
    <mergeCell ref="Y258:Z258"/>
    <mergeCell ref="U259:V259"/>
    <mergeCell ref="W259:X259"/>
    <mergeCell ref="Y259:Z259"/>
    <mergeCell ref="U260:V260"/>
    <mergeCell ref="W260:X260"/>
    <mergeCell ref="Y260:Z260"/>
    <mergeCell ref="U261:V261"/>
    <mergeCell ref="W261:X261"/>
    <mergeCell ref="Y261:Z261"/>
    <mergeCell ref="U262:V262"/>
    <mergeCell ref="W262:X262"/>
    <mergeCell ref="Y262:Z262"/>
    <mergeCell ref="U249:V249"/>
    <mergeCell ref="W249:X249"/>
    <mergeCell ref="Y249:Z249"/>
    <mergeCell ref="U250:V250"/>
    <mergeCell ref="W250:X250"/>
    <mergeCell ref="Y250:Z250"/>
    <mergeCell ref="U251:V251"/>
    <mergeCell ref="W251:X251"/>
    <mergeCell ref="Y251:Z251"/>
    <mergeCell ref="U252:V252"/>
    <mergeCell ref="W252:X252"/>
    <mergeCell ref="Y252:Z252"/>
    <mergeCell ref="U253:V253"/>
    <mergeCell ref="W253:X253"/>
    <mergeCell ref="Y253:Z253"/>
    <mergeCell ref="A255:Z255"/>
    <mergeCell ref="U241:V241"/>
    <mergeCell ref="W241:X241"/>
    <mergeCell ref="Y241:Z241"/>
    <mergeCell ref="U242:V242"/>
    <mergeCell ref="W242:X242"/>
    <mergeCell ref="Y242:Z242"/>
    <mergeCell ref="U243:V243"/>
    <mergeCell ref="W243:X243"/>
    <mergeCell ref="Y243:Z243"/>
    <mergeCell ref="U244:V244"/>
    <mergeCell ref="W244:X244"/>
    <mergeCell ref="Y244:Z244"/>
    <mergeCell ref="U248:V248"/>
    <mergeCell ref="W248:X248"/>
    <mergeCell ref="Y248:Z248"/>
    <mergeCell ref="A246:Z246"/>
    <mergeCell ref="U233:V233"/>
    <mergeCell ref="W233:X233"/>
    <mergeCell ref="Y233:Z233"/>
    <mergeCell ref="U234:V234"/>
    <mergeCell ref="W234:X234"/>
    <mergeCell ref="Y234:Z234"/>
    <mergeCell ref="U235:V235"/>
    <mergeCell ref="W235:X235"/>
    <mergeCell ref="Y235:Z235"/>
    <mergeCell ref="U239:V239"/>
    <mergeCell ref="W239:X239"/>
    <mergeCell ref="Y239:Z239"/>
    <mergeCell ref="U240:V240"/>
    <mergeCell ref="W240:X240"/>
    <mergeCell ref="Y240:Z240"/>
    <mergeCell ref="A237:Z237"/>
    <mergeCell ref="W225:X225"/>
    <mergeCell ref="Y225:Z225"/>
    <mergeCell ref="U226:V226"/>
    <mergeCell ref="W226:X226"/>
    <mergeCell ref="Y226:Z226"/>
    <mergeCell ref="U230:V230"/>
    <mergeCell ref="W230:X230"/>
    <mergeCell ref="Y230:Z230"/>
    <mergeCell ref="U231:V231"/>
    <mergeCell ref="W231:X231"/>
    <mergeCell ref="Y231:Z231"/>
    <mergeCell ref="U232:V232"/>
    <mergeCell ref="W232:X232"/>
    <mergeCell ref="Y232:Z232"/>
    <mergeCell ref="A228:Z228"/>
    <mergeCell ref="O234:P234"/>
    <mergeCell ref="O296:P296"/>
    <mergeCell ref="Q296:R296"/>
    <mergeCell ref="S296:T296"/>
    <mergeCell ref="O297:P297"/>
    <mergeCell ref="Q297:R297"/>
    <mergeCell ref="S297:T297"/>
    <mergeCell ref="O298:P298"/>
    <mergeCell ref="Q298:R298"/>
    <mergeCell ref="S298:T298"/>
    <mergeCell ref="O299:P299"/>
    <mergeCell ref="Q299:R299"/>
    <mergeCell ref="S299:T299"/>
    <mergeCell ref="O300:S300"/>
    <mergeCell ref="O301:S301"/>
    <mergeCell ref="O302:S302"/>
    <mergeCell ref="U219:Z219"/>
    <mergeCell ref="U221:V221"/>
    <mergeCell ref="W221:X221"/>
    <mergeCell ref="Y221:Z221"/>
    <mergeCell ref="U222:V222"/>
    <mergeCell ref="W222:X222"/>
    <mergeCell ref="Y222:Z222"/>
    <mergeCell ref="U223:V223"/>
    <mergeCell ref="W223:X223"/>
    <mergeCell ref="Y223:Z223"/>
    <mergeCell ref="U224:V224"/>
    <mergeCell ref="W224:X224"/>
    <mergeCell ref="Y224:Z224"/>
    <mergeCell ref="U225:V225"/>
    <mergeCell ref="O288:P288"/>
    <mergeCell ref="Q288:R288"/>
    <mergeCell ref="S288:T288"/>
    <mergeCell ref="O289:P289"/>
    <mergeCell ref="Q289:R289"/>
    <mergeCell ref="S289:T289"/>
    <mergeCell ref="O290:P290"/>
    <mergeCell ref="Q290:R290"/>
    <mergeCell ref="S290:T290"/>
    <mergeCell ref="O292:T292"/>
    <mergeCell ref="O293:P293"/>
    <mergeCell ref="Q293:R293"/>
    <mergeCell ref="S293:T293"/>
    <mergeCell ref="O294:P294"/>
    <mergeCell ref="Q294:R294"/>
    <mergeCell ref="S294:T294"/>
    <mergeCell ref="O295:P295"/>
    <mergeCell ref="Q295:R295"/>
    <mergeCell ref="S295:T295"/>
    <mergeCell ref="O280:P280"/>
    <mergeCell ref="Q280:R280"/>
    <mergeCell ref="S280:T280"/>
    <mergeCell ref="O281:P281"/>
    <mergeCell ref="Q281:R281"/>
    <mergeCell ref="S281:T281"/>
    <mergeCell ref="O283:T283"/>
    <mergeCell ref="O284:P284"/>
    <mergeCell ref="Q284:R284"/>
    <mergeCell ref="S284:T284"/>
    <mergeCell ref="O285:P285"/>
    <mergeCell ref="Q285:R285"/>
    <mergeCell ref="S285:T285"/>
    <mergeCell ref="O286:P286"/>
    <mergeCell ref="Q286:R286"/>
    <mergeCell ref="S286:T286"/>
    <mergeCell ref="O269:P269"/>
    <mergeCell ref="Q269:R269"/>
    <mergeCell ref="S269:T269"/>
    <mergeCell ref="O270:P270"/>
    <mergeCell ref="Q270:R270"/>
    <mergeCell ref="S270:T270"/>
    <mergeCell ref="O271:P271"/>
    <mergeCell ref="Q271:R271"/>
    <mergeCell ref="S271:T271"/>
    <mergeCell ref="O287:P287"/>
    <mergeCell ref="Q287:R287"/>
    <mergeCell ref="S287:T287"/>
    <mergeCell ref="O272:P272"/>
    <mergeCell ref="Q272:R272"/>
    <mergeCell ref="S272:T272"/>
    <mergeCell ref="O274:T274"/>
    <mergeCell ref="O275:P275"/>
    <mergeCell ref="Q275:R275"/>
    <mergeCell ref="S275:T275"/>
    <mergeCell ref="O276:P276"/>
    <mergeCell ref="Q276:R276"/>
    <mergeCell ref="S276:T276"/>
    <mergeCell ref="O277:P277"/>
    <mergeCell ref="Q277:R277"/>
    <mergeCell ref="S277:T277"/>
    <mergeCell ref="O278:P278"/>
    <mergeCell ref="Q278:R278"/>
    <mergeCell ref="S278:T278"/>
    <mergeCell ref="O279:P279"/>
    <mergeCell ref="Q279:R279"/>
    <mergeCell ref="S279:T279"/>
    <mergeCell ref="O261:P261"/>
    <mergeCell ref="Q261:R261"/>
    <mergeCell ref="S261:T261"/>
    <mergeCell ref="O262:P262"/>
    <mergeCell ref="Q262:R262"/>
    <mergeCell ref="S262:T262"/>
    <mergeCell ref="O263:P263"/>
    <mergeCell ref="Q263:R263"/>
    <mergeCell ref="S263:T263"/>
    <mergeCell ref="O265:T265"/>
    <mergeCell ref="O266:P266"/>
    <mergeCell ref="Q266:R266"/>
    <mergeCell ref="S266:T266"/>
    <mergeCell ref="O267:P267"/>
    <mergeCell ref="Q267:R267"/>
    <mergeCell ref="S267:T267"/>
    <mergeCell ref="O268:P268"/>
    <mergeCell ref="Q268:R268"/>
    <mergeCell ref="S268:T268"/>
    <mergeCell ref="O253:P253"/>
    <mergeCell ref="Q253:R253"/>
    <mergeCell ref="S253:T253"/>
    <mergeCell ref="O254:P254"/>
    <mergeCell ref="Q254:R254"/>
    <mergeCell ref="S254:T254"/>
    <mergeCell ref="O256:T256"/>
    <mergeCell ref="O257:P257"/>
    <mergeCell ref="Q257:R257"/>
    <mergeCell ref="S257:T257"/>
    <mergeCell ref="O258:P258"/>
    <mergeCell ref="Q258:R258"/>
    <mergeCell ref="S258:T258"/>
    <mergeCell ref="O259:P259"/>
    <mergeCell ref="Q259:R259"/>
    <mergeCell ref="S259:T259"/>
    <mergeCell ref="O260:P260"/>
    <mergeCell ref="Q260:R260"/>
    <mergeCell ref="S260:T260"/>
    <mergeCell ref="O245:P245"/>
    <mergeCell ref="Q245:R245"/>
    <mergeCell ref="S245:T245"/>
    <mergeCell ref="O247:T247"/>
    <mergeCell ref="O248:P248"/>
    <mergeCell ref="Q248:R248"/>
    <mergeCell ref="S248:T248"/>
    <mergeCell ref="O249:P249"/>
    <mergeCell ref="Q249:R249"/>
    <mergeCell ref="S249:T249"/>
    <mergeCell ref="O250:P250"/>
    <mergeCell ref="Q250:R250"/>
    <mergeCell ref="S250:T250"/>
    <mergeCell ref="O251:P251"/>
    <mergeCell ref="Q251:R251"/>
    <mergeCell ref="S251:T251"/>
    <mergeCell ref="O252:P252"/>
    <mergeCell ref="Q252:R252"/>
    <mergeCell ref="S252:T252"/>
    <mergeCell ref="O238:T238"/>
    <mergeCell ref="O239:P239"/>
    <mergeCell ref="Q239:R239"/>
    <mergeCell ref="S239:T239"/>
    <mergeCell ref="O240:P240"/>
    <mergeCell ref="Q240:R240"/>
    <mergeCell ref="S240:T240"/>
    <mergeCell ref="O241:P241"/>
    <mergeCell ref="Q241:R241"/>
    <mergeCell ref="S241:T241"/>
    <mergeCell ref="O242:P242"/>
    <mergeCell ref="Q242:R242"/>
    <mergeCell ref="S242:T242"/>
    <mergeCell ref="O243:P243"/>
    <mergeCell ref="Q243:R243"/>
    <mergeCell ref="S243:T243"/>
    <mergeCell ref="O244:P244"/>
    <mergeCell ref="Q244:R244"/>
    <mergeCell ref="S244:T244"/>
    <mergeCell ref="O231:P231"/>
    <mergeCell ref="Q231:R231"/>
    <mergeCell ref="S231:T231"/>
    <mergeCell ref="O232:P232"/>
    <mergeCell ref="Q232:R232"/>
    <mergeCell ref="S232:T232"/>
    <mergeCell ref="O233:P233"/>
    <mergeCell ref="Q233:R233"/>
    <mergeCell ref="S233:T233"/>
    <mergeCell ref="Q234:R234"/>
    <mergeCell ref="S234:T234"/>
    <mergeCell ref="O235:P235"/>
    <mergeCell ref="Q235:R235"/>
    <mergeCell ref="S235:T235"/>
    <mergeCell ref="O236:P236"/>
    <mergeCell ref="Q236:R236"/>
    <mergeCell ref="S236:T236"/>
    <mergeCell ref="U215:Y215"/>
    <mergeCell ref="U216:Y216"/>
    <mergeCell ref="A210:Z210"/>
    <mergeCell ref="O219:T219"/>
    <mergeCell ref="O220:T220"/>
    <mergeCell ref="C213:D213"/>
    <mergeCell ref="E213:F213"/>
    <mergeCell ref="G213:H213"/>
    <mergeCell ref="C220:H220"/>
    <mergeCell ref="Q223:R223"/>
    <mergeCell ref="S223:T223"/>
    <mergeCell ref="O224:P224"/>
    <mergeCell ref="Q224:R224"/>
    <mergeCell ref="S224:T224"/>
    <mergeCell ref="O225:P225"/>
    <mergeCell ref="Q225:R225"/>
    <mergeCell ref="S225:T225"/>
    <mergeCell ref="I202:M202"/>
    <mergeCell ref="U206:Z206"/>
    <mergeCell ref="U207:Z207"/>
    <mergeCell ref="U208:V208"/>
    <mergeCell ref="W208:X208"/>
    <mergeCell ref="Y208:Z208"/>
    <mergeCell ref="U209:V209"/>
    <mergeCell ref="W209:X209"/>
    <mergeCell ref="Y209:Z209"/>
    <mergeCell ref="U211:Z211"/>
    <mergeCell ref="U212:V212"/>
    <mergeCell ref="W212:X212"/>
    <mergeCell ref="Y212:Z212"/>
    <mergeCell ref="U213:V213"/>
    <mergeCell ref="W213:X213"/>
    <mergeCell ref="Y213:Z213"/>
    <mergeCell ref="U214:Y214"/>
    <mergeCell ref="O209:P209"/>
    <mergeCell ref="Q209:R209"/>
    <mergeCell ref="S209:T209"/>
    <mergeCell ref="O211:T211"/>
    <mergeCell ref="O212:P212"/>
    <mergeCell ref="Q212:R212"/>
    <mergeCell ref="S212:T212"/>
    <mergeCell ref="O213:P213"/>
    <mergeCell ref="Q213:R213"/>
    <mergeCell ref="S213:T213"/>
    <mergeCell ref="A204:Z204"/>
    <mergeCell ref="C207:H207"/>
    <mergeCell ref="C209:D209"/>
    <mergeCell ref="E209:F209"/>
    <mergeCell ref="G209:H209"/>
    <mergeCell ref="C206:H206"/>
    <mergeCell ref="C208:D208"/>
    <mergeCell ref="E208:F208"/>
    <mergeCell ref="C212:D212"/>
    <mergeCell ref="E212:F212"/>
    <mergeCell ref="O190:T190"/>
    <mergeCell ref="O191:P191"/>
    <mergeCell ref="Q191:R191"/>
    <mergeCell ref="S191:T191"/>
    <mergeCell ref="O192:P192"/>
    <mergeCell ref="Q192:R192"/>
    <mergeCell ref="S192:T192"/>
    <mergeCell ref="O194:T194"/>
    <mergeCell ref="O195:P195"/>
    <mergeCell ref="Q195:R195"/>
    <mergeCell ref="U202:Y202"/>
    <mergeCell ref="U203:Y203"/>
    <mergeCell ref="O206:T206"/>
    <mergeCell ref="O207:T207"/>
    <mergeCell ref="O208:P208"/>
    <mergeCell ref="Q208:R208"/>
    <mergeCell ref="S208:T208"/>
    <mergeCell ref="S199:T199"/>
    <mergeCell ref="O165:T165"/>
    <mergeCell ref="O166:Q166"/>
    <mergeCell ref="R166:T166"/>
    <mergeCell ref="O175:T175"/>
    <mergeCell ref="O176:Q176"/>
    <mergeCell ref="R176:T176"/>
    <mergeCell ref="O184:S184"/>
    <mergeCell ref="O185:S185"/>
    <mergeCell ref="O186:S186"/>
    <mergeCell ref="U189:Z189"/>
    <mergeCell ref="U190:Z190"/>
    <mergeCell ref="U191:V191"/>
    <mergeCell ref="W191:X191"/>
    <mergeCell ref="Y191:Z191"/>
    <mergeCell ref="U192:V192"/>
    <mergeCell ref="W192:X192"/>
    <mergeCell ref="Y192:Z192"/>
    <mergeCell ref="U194:Z194"/>
    <mergeCell ref="U195:V195"/>
    <mergeCell ref="W195:X195"/>
    <mergeCell ref="Y195:Z195"/>
    <mergeCell ref="U196:V196"/>
    <mergeCell ref="W196:X196"/>
    <mergeCell ref="Y196:Z196"/>
    <mergeCell ref="U198:Z198"/>
    <mergeCell ref="U199:V199"/>
    <mergeCell ref="W199:X199"/>
    <mergeCell ref="Y199:Z199"/>
    <mergeCell ref="A197:Z197"/>
    <mergeCell ref="A193:Z193"/>
    <mergeCell ref="O189:T189"/>
    <mergeCell ref="U165:Z165"/>
    <mergeCell ref="U166:W166"/>
    <mergeCell ref="X166:Z166"/>
    <mergeCell ref="U175:Z175"/>
    <mergeCell ref="U176:W176"/>
    <mergeCell ref="X176:Z176"/>
    <mergeCell ref="U184:Y184"/>
    <mergeCell ref="U185:Y185"/>
    <mergeCell ref="U186:Y186"/>
    <mergeCell ref="A174:Z174"/>
    <mergeCell ref="A164:Z164"/>
    <mergeCell ref="A154:Z154"/>
    <mergeCell ref="B175:B177"/>
    <mergeCell ref="C175:H175"/>
    <mergeCell ref="C176:E176"/>
    <mergeCell ref="F176:H176"/>
    <mergeCell ref="A158:A163"/>
    <mergeCell ref="A165:A167"/>
    <mergeCell ref="B165:B167"/>
    <mergeCell ref="C165:H165"/>
    <mergeCell ref="C166:E166"/>
    <mergeCell ref="F166:H166"/>
    <mergeCell ref="C155:H155"/>
    <mergeCell ref="C184:G184"/>
    <mergeCell ref="C185:G185"/>
    <mergeCell ref="C186:G186"/>
    <mergeCell ref="I176:K176"/>
    <mergeCell ref="L176:N176"/>
    <mergeCell ref="I184:M184"/>
    <mergeCell ref="I185:M185"/>
    <mergeCell ref="I186:M186"/>
    <mergeCell ref="O145:T145"/>
    <mergeCell ref="O146:Q146"/>
    <mergeCell ref="R146:T146"/>
    <mergeCell ref="O155:T155"/>
    <mergeCell ref="O156:Q156"/>
    <mergeCell ref="R156:T156"/>
    <mergeCell ref="A142:Z142"/>
    <mergeCell ref="A145:A147"/>
    <mergeCell ref="B145:B147"/>
    <mergeCell ref="C145:H145"/>
    <mergeCell ref="C146:E146"/>
    <mergeCell ref="F146:H146"/>
    <mergeCell ref="A148:A153"/>
    <mergeCell ref="A133:A138"/>
    <mergeCell ref="A155:A157"/>
    <mergeCell ref="B155:B157"/>
    <mergeCell ref="U144:Z144"/>
    <mergeCell ref="U145:Z145"/>
    <mergeCell ref="U146:W146"/>
    <mergeCell ref="X146:Z146"/>
    <mergeCell ref="U155:Z155"/>
    <mergeCell ref="U156:W156"/>
    <mergeCell ref="X156:Z156"/>
    <mergeCell ref="O139:S139"/>
    <mergeCell ref="C139:G139"/>
    <mergeCell ref="I129:N129"/>
    <mergeCell ref="I130:N130"/>
    <mergeCell ref="I131:K131"/>
    <mergeCell ref="L131:N131"/>
    <mergeCell ref="I139:M139"/>
    <mergeCell ref="O140:S140"/>
    <mergeCell ref="O141:S141"/>
    <mergeCell ref="U129:Z129"/>
    <mergeCell ref="U130:Z130"/>
    <mergeCell ref="U131:W131"/>
    <mergeCell ref="X131:Z131"/>
    <mergeCell ref="U139:Y139"/>
    <mergeCell ref="U140:Y140"/>
    <mergeCell ref="U141:Y141"/>
    <mergeCell ref="O144:T144"/>
    <mergeCell ref="C124:G124"/>
    <mergeCell ref="C125:G125"/>
    <mergeCell ref="C126:G126"/>
    <mergeCell ref="I114:N114"/>
    <mergeCell ref="O129:T129"/>
    <mergeCell ref="O130:T130"/>
    <mergeCell ref="O131:Q131"/>
    <mergeCell ref="R131:T131"/>
    <mergeCell ref="A127:Z127"/>
    <mergeCell ref="A118:A123"/>
    <mergeCell ref="A130:A132"/>
    <mergeCell ref="B130:B132"/>
    <mergeCell ref="C130:H130"/>
    <mergeCell ref="C131:E131"/>
    <mergeCell ref="F131:H131"/>
    <mergeCell ref="A115:A117"/>
    <mergeCell ref="B115:B117"/>
    <mergeCell ref="C115:H115"/>
    <mergeCell ref="C116:E116"/>
    <mergeCell ref="F116:H116"/>
    <mergeCell ref="O114:T114"/>
    <mergeCell ref="O115:T115"/>
    <mergeCell ref="O116:Q116"/>
    <mergeCell ref="R116:T116"/>
    <mergeCell ref="O124:S124"/>
    <mergeCell ref="O125:S125"/>
    <mergeCell ref="O126:S126"/>
    <mergeCell ref="U114:Z114"/>
    <mergeCell ref="U115:Z115"/>
    <mergeCell ref="U116:W116"/>
    <mergeCell ref="X116:Z116"/>
    <mergeCell ref="U124:Y124"/>
    <mergeCell ref="U125:Y125"/>
    <mergeCell ref="U126:Y126"/>
    <mergeCell ref="O91:Q91"/>
    <mergeCell ref="R91:T91"/>
    <mergeCell ref="O100:T100"/>
    <mergeCell ref="O101:Q101"/>
    <mergeCell ref="R101:T101"/>
    <mergeCell ref="O109:S109"/>
    <mergeCell ref="O110:S110"/>
    <mergeCell ref="O111:S111"/>
    <mergeCell ref="U80:Z80"/>
    <mergeCell ref="U81:W81"/>
    <mergeCell ref="X81:Z81"/>
    <mergeCell ref="U90:Z90"/>
    <mergeCell ref="U91:W91"/>
    <mergeCell ref="X91:Z91"/>
    <mergeCell ref="U100:Z100"/>
    <mergeCell ref="U101:W101"/>
    <mergeCell ref="X101:Z101"/>
    <mergeCell ref="U109:Y109"/>
    <mergeCell ref="U110:Y110"/>
    <mergeCell ref="U111:Y111"/>
    <mergeCell ref="A99:Z99"/>
    <mergeCell ref="A89:Z89"/>
    <mergeCell ref="A79:Z79"/>
    <mergeCell ref="C91:E91"/>
    <mergeCell ref="F91:H91"/>
    <mergeCell ref="A80:A82"/>
    <mergeCell ref="B80:B82"/>
    <mergeCell ref="C80:H80"/>
    <mergeCell ref="O80:T80"/>
    <mergeCell ref="O81:Q81"/>
    <mergeCell ref="R81:T81"/>
    <mergeCell ref="O90:T90"/>
    <mergeCell ref="A83:A88"/>
    <mergeCell ref="A90:A92"/>
    <mergeCell ref="B90:B92"/>
    <mergeCell ref="C90:H90"/>
    <mergeCell ref="C81:E81"/>
    <mergeCell ref="F81:H81"/>
    <mergeCell ref="A103:A108"/>
    <mergeCell ref="A93:A98"/>
    <mergeCell ref="B70:B72"/>
    <mergeCell ref="C70:H70"/>
    <mergeCell ref="C71:E71"/>
    <mergeCell ref="F71:H71"/>
    <mergeCell ref="A55:A57"/>
    <mergeCell ref="B55:B57"/>
    <mergeCell ref="C55:H55"/>
    <mergeCell ref="C56:E56"/>
    <mergeCell ref="F56:H56"/>
    <mergeCell ref="A53:Z53"/>
    <mergeCell ref="I56:K56"/>
    <mergeCell ref="L56:N56"/>
    <mergeCell ref="O56:Q56"/>
    <mergeCell ref="U69:Z69"/>
    <mergeCell ref="U70:Z70"/>
    <mergeCell ref="U71:W71"/>
    <mergeCell ref="X71:Z71"/>
    <mergeCell ref="M376:N376"/>
    <mergeCell ref="I377:J377"/>
    <mergeCell ref="K377:L377"/>
    <mergeCell ref="M377:N377"/>
    <mergeCell ref="I393:M393"/>
    <mergeCell ref="I397:N397"/>
    <mergeCell ref="J398:N398"/>
    <mergeCell ref="J399:N399"/>
    <mergeCell ref="J400:N400"/>
    <mergeCell ref="J401:N401"/>
    <mergeCell ref="J402:N402"/>
    <mergeCell ref="J403:N403"/>
    <mergeCell ref="J404:N404"/>
    <mergeCell ref="A394:Z394"/>
    <mergeCell ref="I378:J378"/>
    <mergeCell ref="K378:L378"/>
    <mergeCell ref="M378:N378"/>
    <mergeCell ref="I379:J379"/>
    <mergeCell ref="K379:L379"/>
    <mergeCell ref="M379:N379"/>
    <mergeCell ref="I380:J380"/>
    <mergeCell ref="K380:L380"/>
    <mergeCell ref="M380:N380"/>
    <mergeCell ref="I381:J381"/>
    <mergeCell ref="K381:L381"/>
    <mergeCell ref="M381:N381"/>
    <mergeCell ref="I382:M382"/>
    <mergeCell ref="I383:M383"/>
    <mergeCell ref="I384:M384"/>
    <mergeCell ref="I387:N387"/>
    <mergeCell ref="I388:N388"/>
    <mergeCell ref="D399:H399"/>
    <mergeCell ref="I352:J352"/>
    <mergeCell ref="K352:L352"/>
    <mergeCell ref="M352:N352"/>
    <mergeCell ref="I353:J353"/>
    <mergeCell ref="K353:L353"/>
    <mergeCell ref="M353:N353"/>
    <mergeCell ref="M367:N367"/>
    <mergeCell ref="I368:J368"/>
    <mergeCell ref="K368:L368"/>
    <mergeCell ref="M368:N368"/>
    <mergeCell ref="I369:J369"/>
    <mergeCell ref="K369:L369"/>
    <mergeCell ref="M369:N369"/>
    <mergeCell ref="I354:J354"/>
    <mergeCell ref="K354:L354"/>
    <mergeCell ref="M354:N354"/>
    <mergeCell ref="I356:N356"/>
    <mergeCell ref="I357:J357"/>
    <mergeCell ref="K357:L357"/>
    <mergeCell ref="M357:N357"/>
    <mergeCell ref="I358:J358"/>
    <mergeCell ref="K358:L358"/>
    <mergeCell ref="M358:N358"/>
    <mergeCell ref="I359:J359"/>
    <mergeCell ref="K359:L359"/>
    <mergeCell ref="M359:N359"/>
    <mergeCell ref="I360:J360"/>
    <mergeCell ref="K360:L360"/>
    <mergeCell ref="M360:N360"/>
    <mergeCell ref="I361:J361"/>
    <mergeCell ref="K361:L361"/>
    <mergeCell ref="M361:N361"/>
    <mergeCell ref="I341:M341"/>
    <mergeCell ref="I342:M342"/>
    <mergeCell ref="I343:M343"/>
    <mergeCell ref="I346:N346"/>
    <mergeCell ref="I347:N347"/>
    <mergeCell ref="I348:J348"/>
    <mergeCell ref="K348:L348"/>
    <mergeCell ref="M348:N348"/>
    <mergeCell ref="I349:J349"/>
    <mergeCell ref="K349:L349"/>
    <mergeCell ref="M349:N349"/>
    <mergeCell ref="I350:J350"/>
    <mergeCell ref="K350:L350"/>
    <mergeCell ref="M350:N350"/>
    <mergeCell ref="I351:J351"/>
    <mergeCell ref="K351:L351"/>
    <mergeCell ref="M351:N351"/>
    <mergeCell ref="B356:B357"/>
    <mergeCell ref="C356:H356"/>
    <mergeCell ref="A358:A363"/>
    <mergeCell ref="C360:D360"/>
    <mergeCell ref="E360:F360"/>
    <mergeCell ref="M334:N334"/>
    <mergeCell ref="I335:J335"/>
    <mergeCell ref="K335:L335"/>
    <mergeCell ref="M335:N335"/>
    <mergeCell ref="I336:J336"/>
    <mergeCell ref="K336:L336"/>
    <mergeCell ref="M336:N336"/>
    <mergeCell ref="I321:J321"/>
    <mergeCell ref="K321:L321"/>
    <mergeCell ref="M321:N321"/>
    <mergeCell ref="I322:J322"/>
    <mergeCell ref="K322:L322"/>
    <mergeCell ref="M322:N322"/>
    <mergeCell ref="I324:N324"/>
    <mergeCell ref="I325:J325"/>
    <mergeCell ref="K325:L325"/>
    <mergeCell ref="M325:N325"/>
    <mergeCell ref="I326:J326"/>
    <mergeCell ref="K326:L326"/>
    <mergeCell ref="M326:N326"/>
    <mergeCell ref="I327:J327"/>
    <mergeCell ref="K327:L327"/>
    <mergeCell ref="M327:N327"/>
    <mergeCell ref="I328:J328"/>
    <mergeCell ref="K328:L328"/>
    <mergeCell ref="M328:N328"/>
    <mergeCell ref="I337:J337"/>
    <mergeCell ref="C389:D389"/>
    <mergeCell ref="E389:F389"/>
    <mergeCell ref="G389:H389"/>
    <mergeCell ref="C390:D390"/>
    <mergeCell ref="E390:F390"/>
    <mergeCell ref="G390:H390"/>
    <mergeCell ref="C388:H388"/>
    <mergeCell ref="A386:Z386"/>
    <mergeCell ref="C387:H387"/>
    <mergeCell ref="A374:A375"/>
    <mergeCell ref="B374:B375"/>
    <mergeCell ref="A376:A381"/>
    <mergeCell ref="A365:A366"/>
    <mergeCell ref="B365:B366"/>
    <mergeCell ref="A367:A372"/>
    <mergeCell ref="C370:D370"/>
    <mergeCell ref="E370:F370"/>
    <mergeCell ref="I370:J370"/>
    <mergeCell ref="K370:L370"/>
    <mergeCell ref="M370:N370"/>
    <mergeCell ref="I371:J371"/>
    <mergeCell ref="K371:L371"/>
    <mergeCell ref="M371:N371"/>
    <mergeCell ref="I372:J372"/>
    <mergeCell ref="K372:L372"/>
    <mergeCell ref="M372:N372"/>
    <mergeCell ref="I374:N374"/>
    <mergeCell ref="I375:J375"/>
    <mergeCell ref="K375:L375"/>
    <mergeCell ref="M375:N375"/>
    <mergeCell ref="I376:J376"/>
    <mergeCell ref="K376:L376"/>
    <mergeCell ref="M312:N312"/>
    <mergeCell ref="G370:H370"/>
    <mergeCell ref="C374:H374"/>
    <mergeCell ref="C378:D378"/>
    <mergeCell ref="E378:F378"/>
    <mergeCell ref="G378:H378"/>
    <mergeCell ref="C379:D379"/>
    <mergeCell ref="C365:H365"/>
    <mergeCell ref="C369:D369"/>
    <mergeCell ref="E369:F369"/>
    <mergeCell ref="G369:H369"/>
    <mergeCell ref="M317:N317"/>
    <mergeCell ref="I318:J318"/>
    <mergeCell ref="K318:L318"/>
    <mergeCell ref="M318:N318"/>
    <mergeCell ref="I319:J319"/>
    <mergeCell ref="K319:L319"/>
    <mergeCell ref="M319:N319"/>
    <mergeCell ref="I320:J320"/>
    <mergeCell ref="K320:L320"/>
    <mergeCell ref="M320:N320"/>
    <mergeCell ref="K337:L337"/>
    <mergeCell ref="M337:N337"/>
    <mergeCell ref="I338:J338"/>
    <mergeCell ref="K338:L338"/>
    <mergeCell ref="M338:N338"/>
    <mergeCell ref="I339:J339"/>
    <mergeCell ref="K339:L339"/>
    <mergeCell ref="M339:N339"/>
    <mergeCell ref="I340:J340"/>
    <mergeCell ref="K340:L340"/>
    <mergeCell ref="M340:N340"/>
    <mergeCell ref="C362:D362"/>
    <mergeCell ref="E362:F362"/>
    <mergeCell ref="G362:H362"/>
    <mergeCell ref="C357:D357"/>
    <mergeCell ref="E357:F357"/>
    <mergeCell ref="G357:H357"/>
    <mergeCell ref="C358:D358"/>
    <mergeCell ref="E358:F358"/>
    <mergeCell ref="G358:H358"/>
    <mergeCell ref="B347:B348"/>
    <mergeCell ref="C347:H347"/>
    <mergeCell ref="C410:G410"/>
    <mergeCell ref="D398:H398"/>
    <mergeCell ref="I305:N305"/>
    <mergeCell ref="I306:N306"/>
    <mergeCell ref="I307:J307"/>
    <mergeCell ref="K307:L307"/>
    <mergeCell ref="M307:N307"/>
    <mergeCell ref="I308:J308"/>
    <mergeCell ref="K308:L308"/>
    <mergeCell ref="M308:N308"/>
    <mergeCell ref="I309:J309"/>
    <mergeCell ref="K309:L309"/>
    <mergeCell ref="M309:N309"/>
    <mergeCell ref="I310:J310"/>
    <mergeCell ref="K310:L310"/>
    <mergeCell ref="M310:N310"/>
    <mergeCell ref="I311:J311"/>
    <mergeCell ref="K311:L311"/>
    <mergeCell ref="M311:N311"/>
    <mergeCell ref="I312:J312"/>
    <mergeCell ref="K312:L312"/>
    <mergeCell ref="C354:D354"/>
    <mergeCell ref="E354:F354"/>
    <mergeCell ref="G354:H354"/>
    <mergeCell ref="C350:D350"/>
    <mergeCell ref="E350:F350"/>
    <mergeCell ref="G350:H350"/>
    <mergeCell ref="C353:D353"/>
    <mergeCell ref="E353:F353"/>
    <mergeCell ref="G353:H353"/>
    <mergeCell ref="C381:D381"/>
    <mergeCell ref="E381:F381"/>
    <mergeCell ref="G381:H381"/>
    <mergeCell ref="C377:D377"/>
    <mergeCell ref="E377:F377"/>
    <mergeCell ref="G377:H377"/>
    <mergeCell ref="C380:D380"/>
    <mergeCell ref="E380:F380"/>
    <mergeCell ref="G380:H380"/>
    <mergeCell ref="C375:D375"/>
    <mergeCell ref="E375:F375"/>
    <mergeCell ref="G375:H375"/>
    <mergeCell ref="C376:D376"/>
    <mergeCell ref="E376:F376"/>
    <mergeCell ref="G376:H376"/>
    <mergeCell ref="C372:D372"/>
    <mergeCell ref="G360:H360"/>
    <mergeCell ref="C361:D361"/>
    <mergeCell ref="E361:F361"/>
    <mergeCell ref="G361:H361"/>
    <mergeCell ref="C359:D359"/>
    <mergeCell ref="E359:F359"/>
    <mergeCell ref="G359:H359"/>
    <mergeCell ref="E372:F372"/>
    <mergeCell ref="G372:H372"/>
    <mergeCell ref="E379:F379"/>
    <mergeCell ref="G379:H379"/>
    <mergeCell ref="C348:D348"/>
    <mergeCell ref="E348:F348"/>
    <mergeCell ref="G348:H348"/>
    <mergeCell ref="C349:D349"/>
    <mergeCell ref="E349:F349"/>
    <mergeCell ref="G349:H349"/>
    <mergeCell ref="C340:D340"/>
    <mergeCell ref="E340:F340"/>
    <mergeCell ref="G340:H340"/>
    <mergeCell ref="A345:Z345"/>
    <mergeCell ref="C346:H346"/>
    <mergeCell ref="C341:G341"/>
    <mergeCell ref="C342:G342"/>
    <mergeCell ref="C343:G343"/>
    <mergeCell ref="E371:F371"/>
    <mergeCell ref="G371:H371"/>
    <mergeCell ref="C366:D366"/>
    <mergeCell ref="E366:F366"/>
    <mergeCell ref="G366:H366"/>
    <mergeCell ref="C367:D367"/>
    <mergeCell ref="E367:F367"/>
    <mergeCell ref="G367:H367"/>
    <mergeCell ref="C363:D363"/>
    <mergeCell ref="E363:F363"/>
    <mergeCell ref="G363:H363"/>
    <mergeCell ref="A356:A357"/>
    <mergeCell ref="C368:D368"/>
    <mergeCell ref="E368:F368"/>
    <mergeCell ref="G368:H368"/>
    <mergeCell ref="C371:D371"/>
    <mergeCell ref="A347:A348"/>
    <mergeCell ref="A333:A334"/>
    <mergeCell ref="B333:B334"/>
    <mergeCell ref="C333:H333"/>
    <mergeCell ref="C334:D334"/>
    <mergeCell ref="E334:F334"/>
    <mergeCell ref="G334:H334"/>
    <mergeCell ref="C338:D338"/>
    <mergeCell ref="E338:F338"/>
    <mergeCell ref="G338:H338"/>
    <mergeCell ref="C339:D339"/>
    <mergeCell ref="E339:F339"/>
    <mergeCell ref="G339:H339"/>
    <mergeCell ref="A335:A340"/>
    <mergeCell ref="C335:D335"/>
    <mergeCell ref="E335:F335"/>
    <mergeCell ref="G335:H335"/>
    <mergeCell ref="C336:D336"/>
    <mergeCell ref="E336:F336"/>
    <mergeCell ref="G336:H336"/>
    <mergeCell ref="C337:D337"/>
    <mergeCell ref="E337:F337"/>
    <mergeCell ref="G337:H337"/>
    <mergeCell ref="A349:A354"/>
    <mergeCell ref="C351:D351"/>
    <mergeCell ref="E351:F351"/>
    <mergeCell ref="G351:H351"/>
    <mergeCell ref="C352:D352"/>
    <mergeCell ref="E352:F352"/>
    <mergeCell ref="G352:H352"/>
    <mergeCell ref="C329:D329"/>
    <mergeCell ref="E329:F329"/>
    <mergeCell ref="G329:H329"/>
    <mergeCell ref="C330:D330"/>
    <mergeCell ref="E330:F330"/>
    <mergeCell ref="G330:H330"/>
    <mergeCell ref="A326:A331"/>
    <mergeCell ref="C326:D326"/>
    <mergeCell ref="E326:F326"/>
    <mergeCell ref="G326:H326"/>
    <mergeCell ref="C327:D327"/>
    <mergeCell ref="E327:F327"/>
    <mergeCell ref="G327:H327"/>
    <mergeCell ref="C328:D328"/>
    <mergeCell ref="E328:F328"/>
    <mergeCell ref="G328:H328"/>
    <mergeCell ref="C331:D331"/>
    <mergeCell ref="E331:F331"/>
    <mergeCell ref="G331:H331"/>
    <mergeCell ref="E320:F320"/>
    <mergeCell ref="G320:H320"/>
    <mergeCell ref="C321:D321"/>
    <mergeCell ref="E321:F321"/>
    <mergeCell ref="G321:H321"/>
    <mergeCell ref="A317:A322"/>
    <mergeCell ref="C317:D317"/>
    <mergeCell ref="E317:F317"/>
    <mergeCell ref="G317:H317"/>
    <mergeCell ref="C318:D318"/>
    <mergeCell ref="E318:F318"/>
    <mergeCell ref="G318:H318"/>
    <mergeCell ref="C319:D319"/>
    <mergeCell ref="E319:F319"/>
    <mergeCell ref="G319:H319"/>
    <mergeCell ref="C322:D322"/>
    <mergeCell ref="E322:F322"/>
    <mergeCell ref="G322:H322"/>
    <mergeCell ref="C311:D311"/>
    <mergeCell ref="E311:F311"/>
    <mergeCell ref="G311:H311"/>
    <mergeCell ref="C312:D312"/>
    <mergeCell ref="E312:F312"/>
    <mergeCell ref="G312:H312"/>
    <mergeCell ref="A308:A313"/>
    <mergeCell ref="C308:D308"/>
    <mergeCell ref="E308:F308"/>
    <mergeCell ref="G308:H308"/>
    <mergeCell ref="C309:D309"/>
    <mergeCell ref="E309:F309"/>
    <mergeCell ref="G309:H309"/>
    <mergeCell ref="C310:D310"/>
    <mergeCell ref="E310:F310"/>
    <mergeCell ref="G310:H310"/>
    <mergeCell ref="C313:D313"/>
    <mergeCell ref="E313:F313"/>
    <mergeCell ref="G313:H313"/>
    <mergeCell ref="A306:A307"/>
    <mergeCell ref="B306:B307"/>
    <mergeCell ref="C306:H306"/>
    <mergeCell ref="C307:D307"/>
    <mergeCell ref="E307:F307"/>
    <mergeCell ref="G307:H307"/>
    <mergeCell ref="A304:Z304"/>
    <mergeCell ref="C305:H305"/>
    <mergeCell ref="C300:G300"/>
    <mergeCell ref="C301:G301"/>
    <mergeCell ref="C302:G302"/>
    <mergeCell ref="I299:J299"/>
    <mergeCell ref="K299:L299"/>
    <mergeCell ref="M299:N299"/>
    <mergeCell ref="I300:M300"/>
    <mergeCell ref="I301:M301"/>
    <mergeCell ref="I302:M302"/>
    <mergeCell ref="U302:Y302"/>
    <mergeCell ref="O305:T305"/>
    <mergeCell ref="O306:T306"/>
    <mergeCell ref="O307:P307"/>
    <mergeCell ref="Q307:R307"/>
    <mergeCell ref="S307:T307"/>
    <mergeCell ref="A303:Z303"/>
    <mergeCell ref="U305:Z305"/>
    <mergeCell ref="U306:Z306"/>
    <mergeCell ref="U307:V307"/>
    <mergeCell ref="W307:X307"/>
    <mergeCell ref="Y307:Z307"/>
    <mergeCell ref="B292:B293"/>
    <mergeCell ref="C292:H292"/>
    <mergeCell ref="C293:D293"/>
    <mergeCell ref="E293:F293"/>
    <mergeCell ref="G293:H293"/>
    <mergeCell ref="C290:D290"/>
    <mergeCell ref="E290:F290"/>
    <mergeCell ref="G290:H290"/>
    <mergeCell ref="C297:D297"/>
    <mergeCell ref="E297:F297"/>
    <mergeCell ref="G297:H297"/>
    <mergeCell ref="C298:D298"/>
    <mergeCell ref="E298:F298"/>
    <mergeCell ref="G298:H298"/>
    <mergeCell ref="A294:A299"/>
    <mergeCell ref="C294:D294"/>
    <mergeCell ref="E294:F294"/>
    <mergeCell ref="G294:H294"/>
    <mergeCell ref="C295:D295"/>
    <mergeCell ref="E295:F295"/>
    <mergeCell ref="G295:H295"/>
    <mergeCell ref="C296:D296"/>
    <mergeCell ref="E296:F296"/>
    <mergeCell ref="G296:H296"/>
    <mergeCell ref="C299:D299"/>
    <mergeCell ref="E299:F299"/>
    <mergeCell ref="G299:H299"/>
    <mergeCell ref="C288:D288"/>
    <mergeCell ref="E288:F288"/>
    <mergeCell ref="G288:H288"/>
    <mergeCell ref="C289:D289"/>
    <mergeCell ref="E289:F289"/>
    <mergeCell ref="G289:H289"/>
    <mergeCell ref="A285:A290"/>
    <mergeCell ref="C285:D285"/>
    <mergeCell ref="E285:F285"/>
    <mergeCell ref="G285:H285"/>
    <mergeCell ref="C286:D286"/>
    <mergeCell ref="E286:F286"/>
    <mergeCell ref="G286:H286"/>
    <mergeCell ref="C287:D287"/>
    <mergeCell ref="E287:F287"/>
    <mergeCell ref="G287:H287"/>
    <mergeCell ref="A283:A284"/>
    <mergeCell ref="B283:B284"/>
    <mergeCell ref="C283:H283"/>
    <mergeCell ref="C284:D284"/>
    <mergeCell ref="E284:F284"/>
    <mergeCell ref="A274:A275"/>
    <mergeCell ref="B274:B275"/>
    <mergeCell ref="C274:H274"/>
    <mergeCell ref="C275:D275"/>
    <mergeCell ref="E275:F275"/>
    <mergeCell ref="G275:H275"/>
    <mergeCell ref="G284:H284"/>
    <mergeCell ref="A276:A281"/>
    <mergeCell ref="C279:D279"/>
    <mergeCell ref="E279:F279"/>
    <mergeCell ref="G279:H279"/>
    <mergeCell ref="C280:D280"/>
    <mergeCell ref="E280:F280"/>
    <mergeCell ref="G280:H280"/>
    <mergeCell ref="C281:D281"/>
    <mergeCell ref="E281:F281"/>
    <mergeCell ref="G281:H281"/>
    <mergeCell ref="C276:D276"/>
    <mergeCell ref="E276:F276"/>
    <mergeCell ref="G276:H276"/>
    <mergeCell ref="C277:D277"/>
    <mergeCell ref="E277:F277"/>
    <mergeCell ref="G277:H277"/>
    <mergeCell ref="C278:D278"/>
    <mergeCell ref="E278:F278"/>
    <mergeCell ref="G278:H278"/>
    <mergeCell ref="A265:A266"/>
    <mergeCell ref="B265:B266"/>
    <mergeCell ref="C265:H265"/>
    <mergeCell ref="C266:D266"/>
    <mergeCell ref="E266:F266"/>
    <mergeCell ref="G266:H266"/>
    <mergeCell ref="C270:D270"/>
    <mergeCell ref="E270:F270"/>
    <mergeCell ref="G270:H270"/>
    <mergeCell ref="C271:D271"/>
    <mergeCell ref="E271:F271"/>
    <mergeCell ref="G271:H271"/>
    <mergeCell ref="A267:A272"/>
    <mergeCell ref="E267:F267"/>
    <mergeCell ref="G267:H267"/>
    <mergeCell ref="C267:D267"/>
    <mergeCell ref="E268:F268"/>
    <mergeCell ref="G268:H268"/>
    <mergeCell ref="C269:D269"/>
    <mergeCell ref="E269:F269"/>
    <mergeCell ref="G269:H269"/>
    <mergeCell ref="C268:D268"/>
    <mergeCell ref="C272:D272"/>
    <mergeCell ref="E272:F272"/>
    <mergeCell ref="G272:H272"/>
    <mergeCell ref="A256:A257"/>
    <mergeCell ref="B256:B257"/>
    <mergeCell ref="C256:H256"/>
    <mergeCell ref="C257:D257"/>
    <mergeCell ref="E257:F257"/>
    <mergeCell ref="G257:H257"/>
    <mergeCell ref="C261:D261"/>
    <mergeCell ref="E261:F261"/>
    <mergeCell ref="G261:H261"/>
    <mergeCell ref="C262:D262"/>
    <mergeCell ref="E262:F262"/>
    <mergeCell ref="G262:H262"/>
    <mergeCell ref="A258:A263"/>
    <mergeCell ref="C258:D258"/>
    <mergeCell ref="E258:F258"/>
    <mergeCell ref="G258:H258"/>
    <mergeCell ref="C259:D259"/>
    <mergeCell ref="E259:F259"/>
    <mergeCell ref="G259:H259"/>
    <mergeCell ref="C260:D260"/>
    <mergeCell ref="E260:F260"/>
    <mergeCell ref="G260:H260"/>
    <mergeCell ref="C263:D263"/>
    <mergeCell ref="E263:F263"/>
    <mergeCell ref="G263:H263"/>
    <mergeCell ref="C252:D252"/>
    <mergeCell ref="E252:F252"/>
    <mergeCell ref="G252:H252"/>
    <mergeCell ref="C253:D253"/>
    <mergeCell ref="E253:F253"/>
    <mergeCell ref="G253:H253"/>
    <mergeCell ref="A249:A254"/>
    <mergeCell ref="C249:D249"/>
    <mergeCell ref="E249:F249"/>
    <mergeCell ref="G249:H249"/>
    <mergeCell ref="C250:D250"/>
    <mergeCell ref="E250:F250"/>
    <mergeCell ref="G250:H250"/>
    <mergeCell ref="C251:D251"/>
    <mergeCell ref="E251:F251"/>
    <mergeCell ref="G251:H251"/>
    <mergeCell ref="C254:D254"/>
    <mergeCell ref="E254:F254"/>
    <mergeCell ref="G254:H254"/>
    <mergeCell ref="C243:D243"/>
    <mergeCell ref="E243:F243"/>
    <mergeCell ref="G243:H243"/>
    <mergeCell ref="C239:D239"/>
    <mergeCell ref="E239:F239"/>
    <mergeCell ref="G239:H239"/>
    <mergeCell ref="C240:D240"/>
    <mergeCell ref="E240:F240"/>
    <mergeCell ref="G240:H240"/>
    <mergeCell ref="C241:D241"/>
    <mergeCell ref="E241:F241"/>
    <mergeCell ref="G241:H241"/>
    <mergeCell ref="A247:A248"/>
    <mergeCell ref="B247:B248"/>
    <mergeCell ref="C247:H247"/>
    <mergeCell ref="C248:D248"/>
    <mergeCell ref="E248:F248"/>
    <mergeCell ref="G248:H248"/>
    <mergeCell ref="C244:D244"/>
    <mergeCell ref="E244:F244"/>
    <mergeCell ref="G244:H244"/>
    <mergeCell ref="C245:D245"/>
    <mergeCell ref="E245:F245"/>
    <mergeCell ref="G245:H245"/>
    <mergeCell ref="A240:A245"/>
    <mergeCell ref="A238:A239"/>
    <mergeCell ref="B238:B239"/>
    <mergeCell ref="C238:H238"/>
    <mergeCell ref="C230:D230"/>
    <mergeCell ref="E230:F230"/>
    <mergeCell ref="G230:H230"/>
    <mergeCell ref="A231:A236"/>
    <mergeCell ref="C231:D231"/>
    <mergeCell ref="E231:F231"/>
    <mergeCell ref="G231:H231"/>
    <mergeCell ref="G225:H225"/>
    <mergeCell ref="C226:D226"/>
    <mergeCell ref="E226:F226"/>
    <mergeCell ref="G226:H226"/>
    <mergeCell ref="G221:H221"/>
    <mergeCell ref="C222:D222"/>
    <mergeCell ref="E222:F222"/>
    <mergeCell ref="C242:D242"/>
    <mergeCell ref="E242:F242"/>
    <mergeCell ref="G242:H242"/>
    <mergeCell ref="G227:H227"/>
    <mergeCell ref="A229:A230"/>
    <mergeCell ref="B229:B230"/>
    <mergeCell ref="C229:H229"/>
    <mergeCell ref="C223:D223"/>
    <mergeCell ref="C224:D224"/>
    <mergeCell ref="C227:D227"/>
    <mergeCell ref="E223:F223"/>
    <mergeCell ref="E224:F224"/>
    <mergeCell ref="E227:F227"/>
    <mergeCell ref="C236:D236"/>
    <mergeCell ref="E236:F236"/>
    <mergeCell ref="G236:H236"/>
    <mergeCell ref="C234:D234"/>
    <mergeCell ref="E234:F234"/>
    <mergeCell ref="G234:H234"/>
    <mergeCell ref="C235:D235"/>
    <mergeCell ref="E235:F235"/>
    <mergeCell ref="G235:H235"/>
    <mergeCell ref="C232:D232"/>
    <mergeCell ref="E232:F232"/>
    <mergeCell ref="G232:H232"/>
    <mergeCell ref="C233:D233"/>
    <mergeCell ref="E233:F233"/>
    <mergeCell ref="G233:H233"/>
    <mergeCell ref="A222:A227"/>
    <mergeCell ref="C221:D221"/>
    <mergeCell ref="E221:F221"/>
    <mergeCell ref="C200:D200"/>
    <mergeCell ref="E200:F200"/>
    <mergeCell ref="G200:H200"/>
    <mergeCell ref="G208:H208"/>
    <mergeCell ref="A218:Z218"/>
    <mergeCell ref="C219:H219"/>
    <mergeCell ref="C214:G214"/>
    <mergeCell ref="C215:G215"/>
    <mergeCell ref="C216:G216"/>
    <mergeCell ref="I203:M203"/>
    <mergeCell ref="I206:N206"/>
    <mergeCell ref="I207:N207"/>
    <mergeCell ref="I208:J208"/>
    <mergeCell ref="K208:L208"/>
    <mergeCell ref="M208:N208"/>
    <mergeCell ref="A220:A221"/>
    <mergeCell ref="B220:B221"/>
    <mergeCell ref="O200:P200"/>
    <mergeCell ref="Q200:R200"/>
    <mergeCell ref="U201:Y201"/>
    <mergeCell ref="A211:A212"/>
    <mergeCell ref="B211:B212"/>
    <mergeCell ref="C211:H211"/>
    <mergeCell ref="A207:A208"/>
    <mergeCell ref="B207:B208"/>
    <mergeCell ref="E195:F195"/>
    <mergeCell ref="G195:H195"/>
    <mergeCell ref="C196:D196"/>
    <mergeCell ref="E196:F196"/>
    <mergeCell ref="G196:H196"/>
    <mergeCell ref="C199:D199"/>
    <mergeCell ref="E199:F199"/>
    <mergeCell ref="G199:H199"/>
    <mergeCell ref="G212:H212"/>
    <mergeCell ref="A194:A195"/>
    <mergeCell ref="B194:B195"/>
    <mergeCell ref="A198:A199"/>
    <mergeCell ref="B198:B199"/>
    <mergeCell ref="C198:H198"/>
    <mergeCell ref="C194:H194"/>
    <mergeCell ref="A205:Z205"/>
    <mergeCell ref="C201:G201"/>
    <mergeCell ref="I194:N194"/>
    <mergeCell ref="I195:J195"/>
    <mergeCell ref="S195:T195"/>
    <mergeCell ref="O196:P196"/>
    <mergeCell ref="Q196:R196"/>
    <mergeCell ref="S196:T196"/>
    <mergeCell ref="O198:T198"/>
    <mergeCell ref="O199:P199"/>
    <mergeCell ref="Q199:R199"/>
    <mergeCell ref="A190:A191"/>
    <mergeCell ref="B190:B191"/>
    <mergeCell ref="C190:H190"/>
    <mergeCell ref="C191:D191"/>
    <mergeCell ref="C192:D192"/>
    <mergeCell ref="E191:F191"/>
    <mergeCell ref="E192:F192"/>
    <mergeCell ref="G191:H191"/>
    <mergeCell ref="G192:H192"/>
    <mergeCell ref="C195:D195"/>
    <mergeCell ref="A187:Z187"/>
    <mergeCell ref="C156:E156"/>
    <mergeCell ref="F156:H156"/>
    <mergeCell ref="A178:A183"/>
    <mergeCell ref="A168:A173"/>
    <mergeCell ref="A175:A177"/>
    <mergeCell ref="A100:A102"/>
    <mergeCell ref="B100:B102"/>
    <mergeCell ref="C100:H100"/>
    <mergeCell ref="C101:E101"/>
    <mergeCell ref="F101:H101"/>
    <mergeCell ref="A112:Z112"/>
    <mergeCell ref="A113:Z113"/>
    <mergeCell ref="C114:H114"/>
    <mergeCell ref="A128:Z128"/>
    <mergeCell ref="C129:H129"/>
    <mergeCell ref="A143:Z143"/>
    <mergeCell ref="C144:H144"/>
    <mergeCell ref="A188:Z188"/>
    <mergeCell ref="C189:H189"/>
    <mergeCell ref="C140:G140"/>
    <mergeCell ref="C141:G141"/>
    <mergeCell ref="A73:A78"/>
    <mergeCell ref="A58:A63"/>
    <mergeCell ref="I64:M64"/>
    <mergeCell ref="I65:M65"/>
    <mergeCell ref="I66:M66"/>
    <mergeCell ref="C64:G64"/>
    <mergeCell ref="C65:G65"/>
    <mergeCell ref="C66:G66"/>
    <mergeCell ref="I69:N69"/>
    <mergeCell ref="I70:N70"/>
    <mergeCell ref="I71:K71"/>
    <mergeCell ref="L71:N71"/>
    <mergeCell ref="I80:N80"/>
    <mergeCell ref="I81:K81"/>
    <mergeCell ref="L81:N81"/>
    <mergeCell ref="I111:M111"/>
    <mergeCell ref="I90:N90"/>
    <mergeCell ref="C109:G109"/>
    <mergeCell ref="C110:G110"/>
    <mergeCell ref="C111:G111"/>
    <mergeCell ref="A67:Z67"/>
    <mergeCell ref="O64:S64"/>
    <mergeCell ref="O65:S65"/>
    <mergeCell ref="O66:S66"/>
    <mergeCell ref="U64:Y64"/>
    <mergeCell ref="U65:Y65"/>
    <mergeCell ref="U66:Y66"/>
    <mergeCell ref="O69:T69"/>
    <mergeCell ref="O70:T70"/>
    <mergeCell ref="O71:Q71"/>
    <mergeCell ref="R71:T71"/>
    <mergeCell ref="A70:A72"/>
    <mergeCell ref="R56:T56"/>
    <mergeCell ref="U56:W56"/>
    <mergeCell ref="X56:Z56"/>
    <mergeCell ref="A68:Z68"/>
    <mergeCell ref="C69:H69"/>
    <mergeCell ref="A20:A22"/>
    <mergeCell ref="C19:H19"/>
    <mergeCell ref="A16:Z16"/>
    <mergeCell ref="C30:H30"/>
    <mergeCell ref="C40:H40"/>
    <mergeCell ref="A43:A48"/>
    <mergeCell ref="A17:Z17"/>
    <mergeCell ref="A18:Z18"/>
    <mergeCell ref="I19:N19"/>
    <mergeCell ref="I20:N20"/>
    <mergeCell ref="I21:K21"/>
    <mergeCell ref="L21:N21"/>
    <mergeCell ref="O19:T19"/>
    <mergeCell ref="O20:T20"/>
    <mergeCell ref="O21:Q21"/>
    <mergeCell ref="R21:T21"/>
    <mergeCell ref="U19:Z19"/>
    <mergeCell ref="U20:Z20"/>
    <mergeCell ref="U30:Z30"/>
    <mergeCell ref="U31:W31"/>
    <mergeCell ref="X31:Z31"/>
    <mergeCell ref="I40:N40"/>
    <mergeCell ref="C54:H54"/>
    <mergeCell ref="I54:N54"/>
    <mergeCell ref="O54:T54"/>
    <mergeCell ref="U54:Z54"/>
    <mergeCell ref="I55:N55"/>
    <mergeCell ref="A5:Z5"/>
    <mergeCell ref="A6:Z6"/>
    <mergeCell ref="A7:Z7"/>
    <mergeCell ref="A8:Z8"/>
    <mergeCell ref="A9:Z9"/>
    <mergeCell ref="A10:Z10"/>
    <mergeCell ref="A11:Z11"/>
    <mergeCell ref="A12:Z12"/>
    <mergeCell ref="A13:Z13"/>
    <mergeCell ref="A14:Z14"/>
    <mergeCell ref="A15:Z15"/>
    <mergeCell ref="C20:H20"/>
    <mergeCell ref="A23:A28"/>
    <mergeCell ref="A30:A32"/>
    <mergeCell ref="B30:B32"/>
    <mergeCell ref="A33:A38"/>
    <mergeCell ref="A40:A42"/>
    <mergeCell ref="B40:B42"/>
    <mergeCell ref="C31:E31"/>
    <mergeCell ref="F31:H31"/>
    <mergeCell ref="C41:E41"/>
    <mergeCell ref="F41:H41"/>
    <mergeCell ref="C21:E21"/>
    <mergeCell ref="F21:H21"/>
    <mergeCell ref="B20:B22"/>
    <mergeCell ref="A29:Z29"/>
    <mergeCell ref="U21:W21"/>
    <mergeCell ref="X21:Z21"/>
    <mergeCell ref="I30:N30"/>
    <mergeCell ref="O30:T30"/>
    <mergeCell ref="O55:T55"/>
    <mergeCell ref="U55:Z55"/>
    <mergeCell ref="I41:K41"/>
    <mergeCell ref="L41:N41"/>
    <mergeCell ref="O40:T40"/>
    <mergeCell ref="O41:Q41"/>
    <mergeCell ref="R41:T41"/>
    <mergeCell ref="U40:Z40"/>
    <mergeCell ref="U41:W41"/>
    <mergeCell ref="X41:Z41"/>
    <mergeCell ref="I31:K31"/>
    <mergeCell ref="L31:N31"/>
    <mergeCell ref="I49:M49"/>
    <mergeCell ref="I50:M50"/>
    <mergeCell ref="I51:M51"/>
    <mergeCell ref="C49:G49"/>
    <mergeCell ref="A39:Z39"/>
    <mergeCell ref="O31:Q31"/>
    <mergeCell ref="R31:T31"/>
    <mergeCell ref="C50:G50"/>
    <mergeCell ref="C51:G51"/>
    <mergeCell ref="O49:S49"/>
    <mergeCell ref="O50:S50"/>
    <mergeCell ref="O51:S51"/>
    <mergeCell ref="U49:Y49"/>
    <mergeCell ref="U50:Y50"/>
    <mergeCell ref="U51:Y51"/>
    <mergeCell ref="A52:Z52"/>
    <mergeCell ref="I198:N198"/>
    <mergeCell ref="I199:J199"/>
    <mergeCell ref="K199:L199"/>
    <mergeCell ref="M199:N199"/>
    <mergeCell ref="I200:J200"/>
    <mergeCell ref="K200:L200"/>
    <mergeCell ref="M200:N200"/>
    <mergeCell ref="I201:M201"/>
    <mergeCell ref="C408:G408"/>
    <mergeCell ref="C409:G409"/>
    <mergeCell ref="A395:Z395"/>
    <mergeCell ref="A396:Z396"/>
    <mergeCell ref="D406:H406"/>
    <mergeCell ref="D407:H407"/>
    <mergeCell ref="C202:G202"/>
    <mergeCell ref="C203:G203"/>
    <mergeCell ref="I226:J226"/>
    <mergeCell ref="K226:L226"/>
    <mergeCell ref="M226:N226"/>
    <mergeCell ref="C225:D225"/>
    <mergeCell ref="E225:F225"/>
    <mergeCell ref="G223:H223"/>
    <mergeCell ref="G224:H224"/>
    <mergeCell ref="Q221:R221"/>
    <mergeCell ref="S221:T221"/>
    <mergeCell ref="S200:T200"/>
    <mergeCell ref="O201:S201"/>
    <mergeCell ref="O202:S202"/>
    <mergeCell ref="O203:S203"/>
    <mergeCell ref="U200:V200"/>
    <mergeCell ref="W200:X200"/>
    <mergeCell ref="Y200:Z200"/>
    <mergeCell ref="I140:M140"/>
    <mergeCell ref="I141:M141"/>
    <mergeCell ref="I144:N144"/>
    <mergeCell ref="I145:N145"/>
    <mergeCell ref="I100:N100"/>
    <mergeCell ref="I101:K101"/>
    <mergeCell ref="L101:N101"/>
    <mergeCell ref="I109:M109"/>
    <mergeCell ref="I110:M110"/>
    <mergeCell ref="I91:K91"/>
    <mergeCell ref="L91:N91"/>
    <mergeCell ref="I115:N115"/>
    <mergeCell ref="I116:K116"/>
    <mergeCell ref="L116:N116"/>
    <mergeCell ref="I124:M124"/>
    <mergeCell ref="I125:M125"/>
    <mergeCell ref="I126:M126"/>
    <mergeCell ref="I189:N189"/>
    <mergeCell ref="I190:N190"/>
    <mergeCell ref="I191:J191"/>
    <mergeCell ref="K191:L191"/>
    <mergeCell ref="M191:N191"/>
    <mergeCell ref="I146:K146"/>
    <mergeCell ref="L146:N146"/>
    <mergeCell ref="I155:N155"/>
    <mergeCell ref="I156:K156"/>
    <mergeCell ref="L156:N156"/>
    <mergeCell ref="I165:N165"/>
    <mergeCell ref="I166:K166"/>
    <mergeCell ref="L166:N166"/>
    <mergeCell ref="I175:N175"/>
    <mergeCell ref="I192:J192"/>
    <mergeCell ref="K192:L192"/>
    <mergeCell ref="M192:N192"/>
    <mergeCell ref="K195:L195"/>
    <mergeCell ref="M195:N195"/>
    <mergeCell ref="I196:J196"/>
    <mergeCell ref="K196:L196"/>
    <mergeCell ref="M196:N196"/>
    <mergeCell ref="I214:M214"/>
    <mergeCell ref="I215:M215"/>
    <mergeCell ref="I216:M216"/>
    <mergeCell ref="I219:N219"/>
    <mergeCell ref="I220:N220"/>
    <mergeCell ref="I221:J221"/>
    <mergeCell ref="K221:L221"/>
    <mergeCell ref="M221:N221"/>
    <mergeCell ref="I222:J222"/>
    <mergeCell ref="K222:L222"/>
    <mergeCell ref="M222:N222"/>
    <mergeCell ref="I209:J209"/>
    <mergeCell ref="K209:L209"/>
    <mergeCell ref="M209:N209"/>
    <mergeCell ref="I211:N211"/>
    <mergeCell ref="I212:J212"/>
    <mergeCell ref="K212:L212"/>
    <mergeCell ref="M212:N212"/>
    <mergeCell ref="I213:J213"/>
    <mergeCell ref="K213:L213"/>
    <mergeCell ref="M213:N213"/>
    <mergeCell ref="A217:Z217"/>
    <mergeCell ref="G222:H222"/>
    <mergeCell ref="O214:S214"/>
    <mergeCell ref="O215:S215"/>
    <mergeCell ref="O216:S216"/>
    <mergeCell ref="O221:P221"/>
    <mergeCell ref="O222:P222"/>
    <mergeCell ref="Q222:R222"/>
    <mergeCell ref="S222:T222"/>
    <mergeCell ref="O223:P223"/>
    <mergeCell ref="I227:J227"/>
    <mergeCell ref="K227:L227"/>
    <mergeCell ref="M227:N227"/>
    <mergeCell ref="I229:N229"/>
    <mergeCell ref="I230:J230"/>
    <mergeCell ref="K230:L230"/>
    <mergeCell ref="M230:N230"/>
    <mergeCell ref="I223:J223"/>
    <mergeCell ref="K223:L223"/>
    <mergeCell ref="M223:N223"/>
    <mergeCell ref="I224:J224"/>
    <mergeCell ref="K224:L224"/>
    <mergeCell ref="M224:N224"/>
    <mergeCell ref="I225:J225"/>
    <mergeCell ref="K225:L225"/>
    <mergeCell ref="M225:N225"/>
    <mergeCell ref="O226:P226"/>
    <mergeCell ref="Q226:R226"/>
    <mergeCell ref="S226:T226"/>
    <mergeCell ref="O227:P227"/>
    <mergeCell ref="Q227:R227"/>
    <mergeCell ref="S227:T227"/>
    <mergeCell ref="O229:T229"/>
    <mergeCell ref="O230:P230"/>
    <mergeCell ref="Q230:R230"/>
    <mergeCell ref="S230:T230"/>
    <mergeCell ref="I234:J234"/>
    <mergeCell ref="K234:L234"/>
    <mergeCell ref="M234:N234"/>
    <mergeCell ref="I235:J235"/>
    <mergeCell ref="K235:L235"/>
    <mergeCell ref="M235:N235"/>
    <mergeCell ref="I236:J236"/>
    <mergeCell ref="K236:L236"/>
    <mergeCell ref="M236:N236"/>
    <mergeCell ref="I231:J231"/>
    <mergeCell ref="K231:L231"/>
    <mergeCell ref="M231:N231"/>
    <mergeCell ref="I232:J232"/>
    <mergeCell ref="K232:L232"/>
    <mergeCell ref="M232:N232"/>
    <mergeCell ref="I233:J233"/>
    <mergeCell ref="K233:L233"/>
    <mergeCell ref="M233:N233"/>
    <mergeCell ref="I242:J242"/>
    <mergeCell ref="K242:L242"/>
    <mergeCell ref="M242:N242"/>
    <mergeCell ref="I243:J243"/>
    <mergeCell ref="K243:L243"/>
    <mergeCell ref="M243:N243"/>
    <mergeCell ref="I244:J244"/>
    <mergeCell ref="K244:L244"/>
    <mergeCell ref="M244:N244"/>
    <mergeCell ref="I238:N238"/>
    <mergeCell ref="I239:J239"/>
    <mergeCell ref="K239:L239"/>
    <mergeCell ref="M239:N239"/>
    <mergeCell ref="I240:J240"/>
    <mergeCell ref="K240:L240"/>
    <mergeCell ref="M240:N240"/>
    <mergeCell ref="I241:J241"/>
    <mergeCell ref="K241:L241"/>
    <mergeCell ref="M241:N241"/>
    <mergeCell ref="I250:J250"/>
    <mergeCell ref="K250:L250"/>
    <mergeCell ref="M250:N250"/>
    <mergeCell ref="I251:J251"/>
    <mergeCell ref="K251:L251"/>
    <mergeCell ref="M251:N251"/>
    <mergeCell ref="I252:J252"/>
    <mergeCell ref="K252:L252"/>
    <mergeCell ref="M252:N252"/>
    <mergeCell ref="I245:J245"/>
    <mergeCell ref="K245:L245"/>
    <mergeCell ref="M245:N245"/>
    <mergeCell ref="I247:N247"/>
    <mergeCell ref="I248:J248"/>
    <mergeCell ref="K248:L248"/>
    <mergeCell ref="M248:N248"/>
    <mergeCell ref="I249:J249"/>
    <mergeCell ref="K249:L249"/>
    <mergeCell ref="M249:N249"/>
    <mergeCell ref="I258:J258"/>
    <mergeCell ref="K258:L258"/>
    <mergeCell ref="M258:N258"/>
    <mergeCell ref="I259:J259"/>
    <mergeCell ref="K259:L259"/>
    <mergeCell ref="M259:N259"/>
    <mergeCell ref="I260:J260"/>
    <mergeCell ref="K260:L260"/>
    <mergeCell ref="M260:N260"/>
    <mergeCell ref="I253:J253"/>
    <mergeCell ref="K253:L253"/>
    <mergeCell ref="M253:N253"/>
    <mergeCell ref="I254:J254"/>
    <mergeCell ref="K254:L254"/>
    <mergeCell ref="M254:N254"/>
    <mergeCell ref="I256:N256"/>
    <mergeCell ref="I257:J257"/>
    <mergeCell ref="K257:L257"/>
    <mergeCell ref="M257:N257"/>
    <mergeCell ref="I265:N265"/>
    <mergeCell ref="I266:J266"/>
    <mergeCell ref="K266:L266"/>
    <mergeCell ref="M266:N266"/>
    <mergeCell ref="I267:J267"/>
    <mergeCell ref="K267:L267"/>
    <mergeCell ref="M267:N267"/>
    <mergeCell ref="I268:J268"/>
    <mergeCell ref="K268:L268"/>
    <mergeCell ref="M268:N268"/>
    <mergeCell ref="I261:J261"/>
    <mergeCell ref="K261:L261"/>
    <mergeCell ref="M261:N261"/>
    <mergeCell ref="I262:J262"/>
    <mergeCell ref="K262:L262"/>
    <mergeCell ref="M262:N262"/>
    <mergeCell ref="I263:J263"/>
    <mergeCell ref="K263:L263"/>
    <mergeCell ref="M263:N263"/>
    <mergeCell ref="I272:J272"/>
    <mergeCell ref="K272:L272"/>
    <mergeCell ref="M272:N272"/>
    <mergeCell ref="I274:N274"/>
    <mergeCell ref="I275:J275"/>
    <mergeCell ref="K275:L275"/>
    <mergeCell ref="M275:N275"/>
    <mergeCell ref="I276:J276"/>
    <mergeCell ref="K276:L276"/>
    <mergeCell ref="M276:N276"/>
    <mergeCell ref="I269:J269"/>
    <mergeCell ref="K269:L269"/>
    <mergeCell ref="M269:N269"/>
    <mergeCell ref="I270:J270"/>
    <mergeCell ref="K270:L270"/>
    <mergeCell ref="M270:N270"/>
    <mergeCell ref="I271:J271"/>
    <mergeCell ref="K271:L271"/>
    <mergeCell ref="M271:N271"/>
    <mergeCell ref="I280:J280"/>
    <mergeCell ref="K280:L280"/>
    <mergeCell ref="M280:N280"/>
    <mergeCell ref="I281:J281"/>
    <mergeCell ref="K281:L281"/>
    <mergeCell ref="M281:N281"/>
    <mergeCell ref="I283:N283"/>
    <mergeCell ref="I284:J284"/>
    <mergeCell ref="K284:L284"/>
    <mergeCell ref="M284:N284"/>
    <mergeCell ref="I277:J277"/>
    <mergeCell ref="K277:L277"/>
    <mergeCell ref="M277:N277"/>
    <mergeCell ref="I278:J278"/>
    <mergeCell ref="K278:L278"/>
    <mergeCell ref="M278:N278"/>
    <mergeCell ref="I279:J279"/>
    <mergeCell ref="K279:L279"/>
    <mergeCell ref="M279:N279"/>
    <mergeCell ref="I288:J288"/>
    <mergeCell ref="K288:L288"/>
    <mergeCell ref="M288:N288"/>
    <mergeCell ref="I289:J289"/>
    <mergeCell ref="K289:L289"/>
    <mergeCell ref="M289:N289"/>
    <mergeCell ref="I290:J290"/>
    <mergeCell ref="K290:L290"/>
    <mergeCell ref="M290:N290"/>
    <mergeCell ref="I285:J285"/>
    <mergeCell ref="K285:L285"/>
    <mergeCell ref="M285:N285"/>
    <mergeCell ref="I286:J286"/>
    <mergeCell ref="K286:L286"/>
    <mergeCell ref="M286:N286"/>
    <mergeCell ref="I287:J287"/>
    <mergeCell ref="K287:L287"/>
    <mergeCell ref="M287:N287"/>
    <mergeCell ref="O411:T411"/>
    <mergeCell ref="A412:T412"/>
    <mergeCell ref="A413:T413"/>
    <mergeCell ref="A414:T414"/>
    <mergeCell ref="A415:T415"/>
    <mergeCell ref="I296:J296"/>
    <mergeCell ref="K296:L296"/>
    <mergeCell ref="M296:N296"/>
    <mergeCell ref="I297:J297"/>
    <mergeCell ref="K297:L297"/>
    <mergeCell ref="M297:N297"/>
    <mergeCell ref="I298:J298"/>
    <mergeCell ref="K298:L298"/>
    <mergeCell ref="M298:N298"/>
    <mergeCell ref="I292:N292"/>
    <mergeCell ref="I293:J293"/>
    <mergeCell ref="K293:L293"/>
    <mergeCell ref="M293:N293"/>
    <mergeCell ref="I294:J294"/>
    <mergeCell ref="K294:L294"/>
    <mergeCell ref="M294:N294"/>
    <mergeCell ref="I295:J295"/>
    <mergeCell ref="K295:L295"/>
    <mergeCell ref="M295:N295"/>
    <mergeCell ref="C382:G382"/>
    <mergeCell ref="C383:G383"/>
    <mergeCell ref="C384:G384"/>
    <mergeCell ref="C391:G391"/>
    <mergeCell ref="C392:G392"/>
    <mergeCell ref="C393:G393"/>
    <mergeCell ref="C397:H397"/>
    <mergeCell ref="A292:A29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>ESMPU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D'Arc Rodrigues Ferreira</dc:creator>
  <cp:keywords/>
  <dc:description/>
  <cp:lastModifiedBy>Flávia Estefânia Borges Tegoshi</cp:lastModifiedBy>
  <cp:revision/>
  <dcterms:created xsi:type="dcterms:W3CDTF">2024-04-12T16:18:17Z</dcterms:created>
  <dcterms:modified xsi:type="dcterms:W3CDTF">2024-06-07T15:43:25Z</dcterms:modified>
  <cp:category/>
  <cp:contentStatus/>
</cp:coreProperties>
</file>