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\CPL\CPL 2015\Minuta de Edital\Eventos\"/>
    </mc:Choice>
  </mc:AlternateContent>
  <bookViews>
    <workbookView xWindow="0" yWindow="0" windowWidth="16380" windowHeight="8190" tabRatio="359"/>
  </bookViews>
  <sheets>
    <sheet name="HOSPEDAGEM" sheetId="1" r:id="rId1"/>
    <sheet name="ALIMENTAÇÃO" sheetId="2" r:id="rId2"/>
    <sheet name="INFRAESTRUTURA" sheetId="3" r:id="rId3"/>
    <sheet name="EQUIPAMENTOS" sheetId="4" r:id="rId4"/>
    <sheet name="SERVIÇO DE LOCAÇÃO" sheetId="5" r:id="rId5"/>
    <sheet name="Resumo dos Grupos" sheetId="6" r:id="rId6"/>
  </sheets>
  <definedNames>
    <definedName name="_xlnm.Print_Area" localSheetId="1">ALIMENTAÇÃO!$A$1:$H$21</definedName>
    <definedName name="_xlnm.Print_Area" localSheetId="3">EQUIPAMENTOS!$A$1:$G$24</definedName>
    <definedName name="_xlnm.Print_Area" localSheetId="0">HOSPEDAGEM!$A$1:$H$12</definedName>
    <definedName name="_xlnm.Print_Area" localSheetId="2">INFRAESTRUTURA!$A$1:$G$29</definedName>
    <definedName name="_xlnm.Print_Area" localSheetId="5">'Resumo dos Grupos'!$A$1:$L$12</definedName>
    <definedName name="_xlnm.Print_Area" localSheetId="4">'SERVIÇO DE LOCAÇÃO'!$A$1:$G$12</definedName>
    <definedName name="Print_Area_0" localSheetId="1">ALIMENTAÇÃO!$A$1:$H$18</definedName>
    <definedName name="Print_Area_0" localSheetId="3">EQUIPAMENTOS!$A$1:$G$20</definedName>
    <definedName name="Print_Area_0" localSheetId="0">HOSPEDAGEM!$A$1:$H$9</definedName>
    <definedName name="Print_Area_0" localSheetId="2">INFRAESTRUTURA!$A$1:$G$24</definedName>
    <definedName name="Print_Area_0" localSheetId="5">'Resumo dos Grupos'!$A$1:$L$12</definedName>
    <definedName name="Print_Area_0" localSheetId="4">'SERVIÇO DE LOCAÇÃO'!$A$1:$G$9</definedName>
    <definedName name="Print_Area_0_0" localSheetId="1">ALIMENTAÇÃO!$A$1:$H$18</definedName>
    <definedName name="Print_Area_0_0" localSheetId="3">EQUIPAMENTOS!$A$1:$G$20</definedName>
    <definedName name="Print_Area_0_0" localSheetId="0">HOSPEDAGEM!$A$1:$H$9</definedName>
    <definedName name="Print_Area_0_0" localSheetId="2">INFRAESTRUTURA!$A$1:$G$24</definedName>
    <definedName name="Print_Area_0_0" localSheetId="5">'Resumo dos Grupos'!$A$1:$L$12</definedName>
    <definedName name="Print_Area_0_0" localSheetId="4">'SERVIÇO DE LOCAÇÃO'!$A$1:$G$9</definedName>
    <definedName name="Print_Area_0_0_0" localSheetId="1">ALIMENTAÇÃO!$A$1:$H$18</definedName>
    <definedName name="Print_Area_0_0_0" localSheetId="3">EQUIPAMENTOS!$A$1:$G$20</definedName>
    <definedName name="Print_Area_0_0_0" localSheetId="0">HOSPEDAGEM!$A$1:$H$9</definedName>
    <definedName name="Print_Area_0_0_0" localSheetId="2">INFRAESTRUTURA!$A$1:$G$24</definedName>
    <definedName name="Print_Area_0_0_0" localSheetId="5">'Resumo dos Grupos'!$A$1:$L$12</definedName>
    <definedName name="Print_Area_0_0_0" localSheetId="4">'SERVIÇO DE LOCAÇÃO'!$A$1:$G$9</definedName>
    <definedName name="Print_Area_0_0_0_0" localSheetId="1">ALIMENTAÇÃO!$A$1:$H$18</definedName>
    <definedName name="Print_Area_0_0_0_0" localSheetId="3">EQUIPAMENTOS!$A$1:$G$20</definedName>
    <definedName name="Print_Area_0_0_0_0" localSheetId="0">HOSPEDAGEM!$A$1:$H$9</definedName>
    <definedName name="Print_Area_0_0_0_0" localSheetId="2">INFRAESTRUTURA!$A$1:$G$24</definedName>
    <definedName name="Print_Area_0_0_0_0" localSheetId="5">'Resumo dos Grupos'!$A$1:$L$12</definedName>
    <definedName name="Print_Area_0_0_0_0" localSheetId="4">'SERVIÇO DE LOCAÇÃO'!$A$1:$G$9</definedName>
    <definedName name="Print_Titles_0" localSheetId="1">ALIMENTAÇÃO!$5:$6</definedName>
    <definedName name="Print_Titles_0" localSheetId="3">EQUIPAMENTOS!$5:$6</definedName>
    <definedName name="Print_Titles_0" localSheetId="2">INFRAESTRUTURA!$5:$6</definedName>
    <definedName name="Print_Titles_0" localSheetId="4">'SERVIÇO DE LOCAÇÃO'!$5:$6</definedName>
    <definedName name="Print_Titles_0_0" localSheetId="1">ALIMENTAÇÃO!$5:$6</definedName>
    <definedName name="Print_Titles_0_0" localSheetId="3">EQUIPAMENTOS!$5:$6</definedName>
    <definedName name="Print_Titles_0_0" localSheetId="2">INFRAESTRUTURA!$5:$6</definedName>
    <definedName name="Print_Titles_0_0" localSheetId="4">'SERVIÇO DE LOCAÇÃO'!$5:$6</definedName>
    <definedName name="Print_Titles_0_0_0" localSheetId="1">ALIMENTAÇÃO!$5:$6</definedName>
    <definedName name="Print_Titles_0_0_0" localSheetId="3">EQUIPAMENTOS!$5:$6</definedName>
    <definedName name="Print_Titles_0_0_0" localSheetId="2">INFRAESTRUTURA!$5:$6</definedName>
    <definedName name="Print_Titles_0_0_0" localSheetId="4">'SERVIÇO DE LOCAÇÃO'!$5:$6</definedName>
    <definedName name="Print_Titles_0_0_0_0" localSheetId="1">ALIMENTAÇÃO!$5:$6</definedName>
    <definedName name="Print_Titles_0_0_0_0" localSheetId="3">EQUIPAMENTOS!$5:$6</definedName>
    <definedName name="Print_Titles_0_0_0_0" localSheetId="2">INFRAESTRUTURA!$5:$6</definedName>
    <definedName name="Print_Titles_0_0_0_0" localSheetId="4">'SERVIÇO DE LOCAÇÃO'!$5:$6</definedName>
    <definedName name="_xlnm.Print_Titles" localSheetId="1">ALIMENTAÇÃO!$5:$6</definedName>
    <definedName name="_xlnm.Print_Titles" localSheetId="3">EQUIPAMENTOS!$5:$6</definedName>
    <definedName name="_xlnm.Print_Titles" localSheetId="0">HOSPEDAGEM!#REF!</definedName>
    <definedName name="_xlnm.Print_Titles" localSheetId="2">INFRAESTRUTURA!$5:$6</definedName>
    <definedName name="_xlnm.Print_Titles" localSheetId="4">'SERVIÇO DE LOCAÇÃO'!$5:$6</definedName>
  </definedNames>
  <calcPr calcId="152511" iterateDelta="1E-4"/>
</workbook>
</file>

<file path=xl/calcChain.xml><?xml version="1.0" encoding="utf-8"?>
<calcChain xmlns="http://schemas.openxmlformats.org/spreadsheetml/2006/main">
  <c r="H8" i="1" l="1"/>
  <c r="H7" i="1"/>
  <c r="G23" i="3" l="1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8" i="5"/>
  <c r="G7" i="5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H16" i="2"/>
  <c r="H15" i="2"/>
  <c r="H14" i="2"/>
  <c r="H13" i="2"/>
  <c r="H12" i="2"/>
  <c r="H11" i="2"/>
  <c r="H10" i="2"/>
  <c r="H9" i="2"/>
  <c r="H8" i="2"/>
  <c r="H7" i="2"/>
  <c r="G24" i="3" l="1"/>
  <c r="L8" i="6"/>
  <c r="F9" i="5"/>
  <c r="L10" i="6" s="1"/>
  <c r="F20" i="4"/>
  <c r="L9" i="6" s="1"/>
  <c r="G17" i="2"/>
  <c r="L7" i="6" s="1"/>
  <c r="H9" i="1" l="1"/>
  <c r="L6" i="6" s="1"/>
  <c r="L11" i="6" s="1"/>
</calcChain>
</file>

<file path=xl/sharedStrings.xml><?xml version="1.0" encoding="utf-8"?>
<sst xmlns="http://schemas.openxmlformats.org/spreadsheetml/2006/main" count="212" uniqueCount="130">
  <si>
    <t>PROCESSO: 0.01.000.002380/2014-93</t>
  </si>
  <si>
    <t>HOSPEDAGEM</t>
  </si>
  <si>
    <t>Ordem</t>
  </si>
  <si>
    <t>Especificações</t>
  </si>
  <si>
    <t>Tipo</t>
  </si>
  <si>
    <t>Unid.</t>
  </si>
  <si>
    <t>Qant. Estimada</t>
  </si>
  <si>
    <t>VALOR ESTIMADO</t>
  </si>
  <si>
    <t>Vlr. Unit.</t>
  </si>
  <si>
    <t>Vlr. Total</t>
  </si>
  <si>
    <t>Apartamento, muito confortável, com café da manhã.</t>
  </si>
  <si>
    <t>A contratada deverá providenciar hospedagem em hotéis localizados nas proximidades da realização do evento, classificados em “quatro estrelas” ou “cinco estrelas”, de acordo com a Portaria/MTUR nº 100, publicada no D.O.U de 21/6/2011, ou se o estabelecimento não constar na classificação oficial do Ministério do Turismo, categoria “luxo” ou “luxo superior” de acordo com o  Regulamento do Sistema Oficial de Classificação de Meios de Hospedagem, aprovado pela Deliberação Normativa nº 429, de 23 de abril de 2002, da Embratur; com as características previstas na cláusula 6</t>
  </si>
  <si>
    <t>Single</t>
  </si>
  <si>
    <t>Diária</t>
  </si>
  <si>
    <t>Duplo</t>
  </si>
  <si>
    <t>Valor Total</t>
  </si>
  <si>
    <t>ALIMENTAÇÃO</t>
  </si>
  <si>
    <t>ORDEM</t>
  </si>
  <si>
    <t>Un</t>
  </si>
  <si>
    <t>Quant. Estimada</t>
  </si>
  <si>
    <t>VALOR  ESTIMADO</t>
  </si>
  <si>
    <t>Refeição, no hotel, com bebida não alcoólica</t>
  </si>
  <si>
    <r>
      <t>Composta de no mínimo</t>
    </r>
    <r>
      <rPr>
        <sz val="8"/>
        <color rgb="FF000000"/>
        <rFont val="Calibri"/>
        <family val="2"/>
        <charset val="1"/>
      </rPr>
      <t>: 2 opções de entrada empratada, 3 opções de prato principal: sendo 1 opção de carne, 1 opção de frango/peixe e 1 opção para restrições alimentares/massa; 2 opções de sobremesa empratada com respectivos molhos e/ou acompanhamentos, 3 opções de sucos naturais, 3 opções de refrigerante (sendo 1 diet) e água mineral, com ou sem gás. Ao final, serviço de café e de chá</t>
    </r>
  </si>
  <si>
    <t>Pessoa</t>
  </si>
  <si>
    <t>Refeição, fora de hotel, com bebida não alcoólica</t>
  </si>
  <si>
    <r>
      <t>Composta de no mínimo</t>
    </r>
    <r>
      <rPr>
        <sz val="8"/>
        <color rgb="FF000000"/>
        <rFont val="Calibri"/>
        <family val="2"/>
        <charset val="1"/>
      </rPr>
      <t>: 2 opções de entrada empratada, 3 opções de prato principal: sendo 1 opção de carne, 1 opção de frango/peixe e 1 opção para restrições alimentares/massa; 2 opções de sobremesa empratada com respectivos molhos e/ou acompanhamentos, 3 opções de sucos naturais, 3 opções de refrigerante (sendo 1 diet) e água mineral, com ou sem gás. Ao final, serviço de café e de chá.</t>
    </r>
  </si>
  <si>
    <t>Café</t>
  </si>
  <si>
    <t>Servido em garrafa térmica de até 2 litros e xícara em porcelana, renovado a cada 2 horas, ou sempre que acabar</t>
  </si>
  <si>
    <t>Litro</t>
  </si>
  <si>
    <t>Água Mineral garrafa</t>
  </si>
  <si>
    <r>
      <t xml:space="preserve">Garrafa de 500 ml, servido em copo de vidro tipo </t>
    </r>
    <r>
      <rPr>
        <i/>
        <sz val="8"/>
        <rFont val="Calibri"/>
        <family val="2"/>
        <charset val="1"/>
      </rPr>
      <t xml:space="preserve">long drink </t>
    </r>
    <r>
      <rPr>
        <sz val="8"/>
        <rFont val="Calibri"/>
        <family val="2"/>
        <charset val="1"/>
      </rPr>
      <t xml:space="preserve">para mesa diretora e em copos plásticos descartáveis, com capacidade de 200ml e massa mínima de 2,20g por unidade, para demais participantes
</t>
    </r>
  </si>
  <si>
    <t>Garrafa</t>
  </si>
  <si>
    <t>Petit Four e Pão de Queijo</t>
  </si>
  <si>
    <r>
      <t>composto de no mínimo</t>
    </r>
    <r>
      <rPr>
        <sz val="8"/>
        <color rgb="FF000000"/>
        <rFont val="Calibri"/>
        <family val="2"/>
        <charset val="1"/>
      </rPr>
      <t>: 3 tipos de biscoitos amanteigados (petit four) doces e pão de queijo assado no máximo 1 hora antes de servir. O pão de queijo deverá ser servido em recipiente que garanta a manutenção da temperatura. A quantidade deverá atender a no mínimo 5 unidades de biscoito e 5 unidades de pão de queijo (tamanho coquetel) por pessoa.</t>
    </r>
  </si>
  <si>
    <t>Água mineral garrafão</t>
  </si>
  <si>
    <t>Garrafão de 20 litros, base refrigerada e 100 copos plásticos descartáveis com capacidade de 200ml e massa mínima de 2,20g por unidade</t>
  </si>
  <si>
    <t>Garrafão</t>
  </si>
  <si>
    <r>
      <t>Coffee break</t>
    </r>
    <r>
      <rPr>
        <sz val="8"/>
        <rFont val="Calibri"/>
        <family val="2"/>
        <charset val="1"/>
      </rPr>
      <t xml:space="preserve"> – Tipo I 
</t>
    </r>
  </si>
  <si>
    <r>
      <t>dentro e fora do ambiente hoteleiro) composto de no mínimo:</t>
    </r>
    <r>
      <rPr>
        <sz val="8"/>
        <color rgb="FF000000"/>
        <rFont val="Calibri"/>
        <family val="2"/>
        <charset val="1"/>
      </rPr>
      <t xml:space="preserve"> água, café, chá, leite, 2 opções de suco natural, 2 opções de refrigerante diets e não diets, 2 opções de finger sandwich (pães integral, branco, sírio, dentre outros e recheios diversos a combinar como pastas, frios e saladas), 1 opção de salgado quente, 1 opção de bolo, 2 opções de petit four, 3 opções de fruta da estação (fatiadas ou salada);l e dietético).
</t>
    </r>
  </si>
  <si>
    <r>
      <t>Coffee break</t>
    </r>
    <r>
      <rPr>
        <sz val="8"/>
        <rFont val="Calibri"/>
        <family val="2"/>
        <charset val="1"/>
      </rPr>
      <t xml:space="preserve"> - Tipo II</t>
    </r>
  </si>
  <si>
    <r>
      <t>(dentro e fora do ambiente hoteleiro) - composto de no mínimo:</t>
    </r>
    <r>
      <rPr>
        <sz val="8"/>
        <color rgb="FF000000"/>
        <rFont val="Calibri"/>
        <family val="2"/>
        <charset val="1"/>
      </rPr>
      <t xml:space="preserve">  água, café, chá, leite, chocolate quente e frio, 3 opções de suco natural</t>
    </r>
    <r>
      <rPr>
        <sz val="8"/>
        <color rgb="FFFF0000"/>
        <rFont val="Calibri"/>
        <family val="2"/>
        <charset val="1"/>
      </rPr>
      <t>,</t>
    </r>
    <r>
      <rPr>
        <sz val="8"/>
        <color rgb="FF000000"/>
        <rFont val="Calibri"/>
        <family val="2"/>
        <charset val="1"/>
      </rPr>
      <t xml:space="preserve"> 3 opções de finger sandwich (pães integral, branco, sírio, dentre outros e recheios diversos a combinar como pastas, frios e saladas), 2 opções de refrigerantes diets e não diets,  4 opções de petit four, 2 opções de bolo (um com cobertura), 3 opções de salgados quentes e 4 opções de fruta da estação (fatiadas ou salada), </t>
    </r>
    <r>
      <rPr>
        <sz val="8"/>
        <rFont val="Calibri"/>
        <family val="2"/>
        <charset val="1"/>
      </rPr>
      <t xml:space="preserve">02 tipos de frutas secas e 02 tipos de castanhas;
</t>
    </r>
  </si>
  <si>
    <t>Coquetel (sem bebida alcoólica)</t>
  </si>
  <si>
    <r>
      <t>Composto de no mínimo</t>
    </r>
    <r>
      <rPr>
        <sz val="8"/>
        <color rgb="FF000000"/>
        <rFont val="Calibri"/>
        <family val="2"/>
        <charset val="1"/>
      </rPr>
      <t>: água mineral, 2 opções de refrigerantes (diet e não diet), 2 opções de suco natural, 2 opções de coquetel de frutas sem álcool, 5 opções de salgados quentes, 5 opções de canapés,3 opções de patês, pães variados,  tábuas de frios, 3 opções de doces  e café. O serviço deverá ter duração aproximada de 120 minutos</t>
    </r>
    <r>
      <rPr>
        <sz val="8"/>
        <rFont val="Calibri"/>
        <family val="2"/>
        <charset val="1"/>
      </rPr>
      <t>, açucareiro permanentemente abastecido, adoçante (líquido ou em sachês), com serviço de louça e guardanapos de papel, incluso pessoal (maitre, garçons, copeiros), transporte e materiais (pratos, mesas p/ apoio com arranjo, copos, bandejas, travessas, rechauds) e tudo o que for necessário para o evento, com antecedência mínima de 1 (uma) hora do horário pré-definido pela contratante, responsabilizando-se inclusive pela arrumação(ilha) do espaço onde for servido.</t>
    </r>
  </si>
  <si>
    <t>Brunch</t>
  </si>
  <si>
    <r>
      <t>Brunch</t>
    </r>
    <r>
      <rPr>
        <u/>
        <sz val="8"/>
        <rFont val="Calibri"/>
        <family val="2"/>
        <charset val="1"/>
      </rPr>
      <t>, composto de no mínimo</t>
    </r>
    <r>
      <rPr>
        <sz val="8"/>
        <rFont val="Calibri"/>
        <family val="2"/>
        <charset val="1"/>
      </rPr>
      <t>: 03 tipos de Pães: pão de queijo, croissant, minifrancês integral e opções com ervas, gergelim e parmesão, 04 opções de Frios: peito de peru, presunto, salame, copa e lombo defumado, 03 opções de queijos: requeijão, queijo branco, prato, ementhal, provolone e estepe, brie, gouda, 02 opções de saladas: folhas, salpicão, 02 petit fours, 02 opções de bolo, cereais, patês e geleias, frutas frescas da estações e/ou salada de frutas, Pratos quentes: 01 opção de torta salgadas e/ou quiche, 01 carne, 01 massa, 01 peixe, bebidas: 02 opções de sucos naturais, 02 opções de refrigerantes diet ou não diets, 02 sabores de iogurte, água, leite, café, chá e chocolate quente, 02 opções  de sobremesa : mousse de chocolate ou limão, quindim e sorvetes, tortas, churros.</t>
    </r>
    <r>
      <rPr>
        <b/>
        <sz val="8"/>
        <rFont val="Calibri"/>
        <family val="2"/>
        <charset val="1"/>
      </rPr>
      <t xml:space="preserve"> </t>
    </r>
    <r>
      <rPr>
        <sz val="8"/>
        <rFont val="Calibri"/>
        <family val="2"/>
        <charset val="1"/>
      </rPr>
      <t>02 tipos de frutas secas e 02 tipos de castanhas.</t>
    </r>
  </si>
  <si>
    <t>INFRAESTRUTURA</t>
  </si>
  <si>
    <t>Quant.</t>
  </si>
  <si>
    <t>VALOR MÉDIO ESTIMADO</t>
  </si>
  <si>
    <t>Vlr. Unit</t>
  </si>
  <si>
    <t>Serviço de transporte em Van</t>
  </si>
  <si>
    <t>Serviço de transporte de passageiros em van, com ar-condicionado, no mínimo 12 lugares, em excelente estado de conservação, limpo e higienizado, com motorista, receptivo, para traslados diversos de participantes e docentes, podendo ser solicitado em qualquer dia da semana (dia útil, feriado, fim de semana) e em qualquer horário, com quilometragem livre.</t>
  </si>
  <si>
    <t>Diária de 10 horas</t>
  </si>
  <si>
    <t>Serviço de Transporte em ônibus Executivo</t>
  </si>
  <si>
    <t>Serviço de transporte de passageiros em ônibus, com ar-condicionado, no mínimo 40 lugares, em excelente estado de conservação, limpo e higienizado, banheiro, com motorista, rodomoça/recepcionista, para traslados diversos de participantes e docentes, podendo ser solicitado em qualquer dia da semana (dia útil, feriado, fim de semana) e em qualquer horário,  com quilometragem livre.</t>
  </si>
  <si>
    <t>Serviço de transporte em intermunicipal em Ônibus Executivo</t>
  </si>
  <si>
    <t>Serviço de transporte intermunicipal de passageiros em ônibus, com ar-condicionado, no mínimo 40 lugares, em excelente estado de conservação, limpo e higienizado, banheiro, com motorista, rodomoça/recepcionista, para traslados diversos de participantes e docentes, podendo ser solicitado em qualquer dia da semana (dia útil, feriado, fim de semana) e em qualquer horário, com quilometragem livre.</t>
  </si>
  <si>
    <t>Veículo de passeio</t>
  </si>
  <si>
    <t>Serviço de transporte de passageiros em veículo de passeio executivo, em excelente estado de conservação, limpo e higienizado, muito confortável, com ar condicionado e motorista, para traslados diversos de participantes e docentes, podendo ser solicitado em qualquer dia da semana (dia útil, feriado, fim de semana) e em qualquer horário, com quilometragem livre.</t>
  </si>
  <si>
    <t>Serviço de Fotocópias I</t>
  </si>
  <si>
    <t>Fotocópias de material impresso, em preto e branco, a serem tiradas fora e no local da atividade.</t>
  </si>
  <si>
    <t>Lauda impressa</t>
  </si>
  <si>
    <t>Serviço de tradução simultânea em idiomas básicos – I</t>
  </si>
  <si>
    <t>Serviço de tradução em idiomas básicos (espanhol/português – português/espanhol; inglês/português – português/inglês; francês/português – português/francês), a ser definido pelo contratante, conforme. o caso, para até 50 pessoas, com equipamentos instalados (cabine, mesas, transmissor/receptor, fones e receptores auriculares, etc), pessoal (dois intérpretes, um operador e uma recepcionista). Todos os serviços, mão-de-obra, equipamentos e materiais de apoio deverão estar inclusos no preço do serviço.
Disponibilidade do serviço de gravação do áudio do idioma original e do idioma traduzido, quando determinado pela contratante na Ordem de Serviço.</t>
  </si>
  <si>
    <t>Diária de 6 horas</t>
  </si>
  <si>
    <t>Serviço de tradução simultânea em idiomas especiais – I</t>
  </si>
  <si>
    <t>Serviço de tradução em idiomas especiais (alemão/português – português/alemão; italiano/português – português/italiano, e outros não considerados como idioma básico), a ser definido pelo contratante, conforme. o caso, para até 50 pessoas, com equipamentos instalados (cabine, mesas, transmissor/receptor, fones e receptores auriculares, etc), pessoal (no mínimo dois intérpretes, um operador e uma recepcionista). Todos os serviços, mão-de-obra, equipamentos e materiais de apoio deverão estar inclusos no preço do serviço;
Disponibilidade do serviço de gravação do áudio do idioma original e do idioma traduzido, quando determinado pela contratante na Ordem de Serviço.</t>
  </si>
  <si>
    <t>Serviço de tradução de texto/documento</t>
  </si>
  <si>
    <t>Serviço de tradução de texto/documentos nos idiomas: espanhol/português – português/espanhol; inglês/português – português/inglês; francês/português – português/francês; alemão/português – português/alemão; italiano/português – português/italiano ou outro idioma a ser definido pela contratante, conforme o caso.
O prazo de entrega e a necessidade de tradutor juramentado será determinado pela contratante por meio da Ordem de Serviço, caso a caso.
A Unidade 'lauda gerada', refere-se a lauda produzida em editor de texto com pelo menos 2100 caracteres, com espaços.</t>
  </si>
  <si>
    <t>Lauda gerada</t>
  </si>
  <si>
    <t>Serviço de Mestre de Cerimônia</t>
  </si>
  <si>
    <t>Executado por profissional capacitado e com prática comprovada, boa postura, desenvoltura, adequada presença de palco, boa dicção, voz adequada à apresentação de cerimonial, articulação e interpretação de possíveis improvisos no Cerimonial.</t>
  </si>
  <si>
    <t>Diária de 8 horas</t>
  </si>
  <si>
    <t>Serviço de recepcionista</t>
  </si>
  <si>
    <t>Profissional com experiência comprovada, devidamente uniformizada e que apresente desenvoltura e bom trato social.</t>
  </si>
  <si>
    <t>Serviço de recepcionista belingue</t>
  </si>
  <si>
    <t>Profissional com experiência e dominío comprovado dos idiomas inglês, espanhol ou francês. A profissional deve se apresentar devidamente uniformizada e possuir desenvoltura e bom trato social</t>
  </si>
  <si>
    <t>Serviço de intérprete de libras</t>
  </si>
  <si>
    <t>Executado por profissional qualificado, e com domínio da etiqueta apropriado ao tipo de evento</t>
  </si>
  <si>
    <t>Kit de régua para energia elétrica composta de 5 réguas</t>
  </si>
  <si>
    <t>A régua deverá ser composta de 4 entradas e no mínimo 10 metros de extensão</t>
  </si>
  <si>
    <t>Diária de 24 horas</t>
  </si>
  <si>
    <t>Sistema de som/sonorização para eventos de até 50 pessoas, em local aberto e/ou fechado, incluindo operadores –</t>
  </si>
  <si>
    <t>Mesa de som com, no mínimo, 8 canais, 2 microfones com fio, 2 microfones sem fio, mixer, kit de receptores de radiofrequência, caixas de som (em quantidade suficiente para o local), cabos e demais equipamentos que se façam necessários para atender adequadamente o número previsto de participantes do evento, bem como os operadores suficientes e necessários.
O fornecedor responsabilizar-se-á pelo transporte dos equipamentos e pessoal, pela instalação e operacionalização dos equipamentos em tempo hábil, garantindo o pleno funcionamento do início ao término da atividade.</t>
  </si>
  <si>
    <t>Sistema de som/sonorização para eventos de 51 a 100 pessoas em local aberto e/ou fechado, incluindo operadores</t>
  </si>
  <si>
    <t>Mesa de som com, no mínimo, 8 canais, 4 microfones com fio, 4 microfones sem fio, mixer, kit de receptores de radiofrequência, caixas de som (em quantidade suficiente para o local), cabos e demais equipamentos que se façam necessários para atender adequadamente o número previsto de participantes do evento, bem como os operadores suficientes e necessários.
O fornecedor responsabilizar-se-á pelo transporte dos equipamentos e pessoal, pela instalação e operacionalização dos equipamentos em tempo hábil, garantindo o pleno funcionamento do início ao término da atividade.</t>
  </si>
  <si>
    <t>Sistema de som/sonorização para eventos de 101 a 300 pessoas em local aberto ou fechado, incluindo operadores</t>
  </si>
  <si>
    <t>Mesa de som com, no mínimo, 8 canais, 6 microfones com fio, 6 microfones sem fio, mixer, kit de receptores de radiofrequência, caixas de som (em quantidade suficiente para o local), cabos e demais equipamentos que se façam necessários para atender adequadamente o número previsto de participantes do evento, bem como os operadores suficientes e necessários.
O fornecedor responsabilizar-se-á pelo transporte dos equipamentos e pessoal, pela instalação e operacionalização dos equipamentos em tempo hábil, garantindo o pleno funcionamento do início ao término da atividade.</t>
  </si>
  <si>
    <t>Serviço de operador e técnico de som e projeção</t>
  </si>
  <si>
    <t>Executado por profissional devidamente capacitado para realizar montagem, desmontagem, manutenção e operação de aparelhos audiovisuais, computadores e aplicativos nestes instalados, e demais aparelhos eletrônicos, a serem utilizados durante o evento.
Este serviço não inclui o aluguel dos equipamentos.</t>
  </si>
  <si>
    <t>EQUIPAMENTOS</t>
  </si>
  <si>
    <t>Unidade</t>
  </si>
  <si>
    <t>Vlr. Total.</t>
  </si>
  <si>
    <t>Notebook pentium ou similar</t>
  </si>
  <si>
    <t>Windows 7 - com processador dual core 2.0 Ghz ou superior, placa de som e placa de vídeo compatíveis com os principais softwares do mercado. Leitora DVD e CD. Deverá estar instalado no computador os principais softwares de edição de texto, planilha de dados, apresentação gráfica, áudio e vídeo atualizados com a ultima versão do mercado. Memória Ram de 4GB ou superior.</t>
  </si>
  <si>
    <t>Diária de     24 horas</t>
  </si>
  <si>
    <t>Projetor Multimídia (data show)</t>
  </si>
  <si>
    <t>Com luminosidade mínima de 3000 ANSI Lumens
- Deverá possuir painel de controle com ajustes na tela através de painel no corpo do projetor e controle remoto;
- Controle remoto com funções mínimas: power, ajustes, congelar, zoom digital, pg up/down,
- Conexão com computadores (PC e Mac);
- Auto-falante de mínimo 8W;
- Entradas (mínimo) 1 interface VGA, 1 interface RGB, 1 interface de composite vídeo RCA, 1 interface S-Vídeo, 1 interface Microfone, 1interface HDMI, 1 interface RS-232c;
- Conexão USB;
- Saídas: VGA-Retorno para monitor (não serão aceitos adaptadores), saída de áudio;
- Rede: 1 Interface RJ45.</t>
  </si>
  <si>
    <t>Passador de slide digital com caneta laser</t>
  </si>
  <si>
    <t>Alcance de até 15 metros por wireless RF 2,4 Ghz com microrreceptor, controle de mouse, controles de multimídia e laser pointer integrado</t>
  </si>
  <si>
    <t>Flip Chart</t>
  </si>
  <si>
    <t>Cavalete, com bloco de 50 folhas (medidas: 655 x 955 mm) e 4 pincéis (azul, preto, vermelho e verde).</t>
  </si>
  <si>
    <t>Microfone</t>
  </si>
  <si>
    <t>Microfone auricular (madona) sem fio (bateria inclusa)</t>
  </si>
  <si>
    <t>Microfone de lapela sem fio UHF profissional (bateria inclusa)</t>
  </si>
  <si>
    <t>Microfone de mesa com fio tipo gooseneck</t>
  </si>
  <si>
    <t>Microfone de mão sem fio (bateria inclusa)</t>
  </si>
  <si>
    <t>Pedestal para microfone -</t>
  </si>
  <si>
    <t>Pedestal de pódium para microfone</t>
  </si>
  <si>
    <t>Pedestal de apoio para microfone de mesa</t>
  </si>
  <si>
    <t>Tela para projeção com tripé/suporte -</t>
  </si>
  <si>
    <t>120" (2,40 x 1,80m)</t>
  </si>
  <si>
    <t>Quadro Branco com cavalete móvel -</t>
  </si>
  <si>
    <t>Quadro branco com cavalete móvel de 100 x 120 cm, desenvolvido para escrever com marcadores (canetas) de giz líquido de secagem ultra-rápida e apagar a seco. Acompanhado de pelo menos 3 marcadores (canetas) de giz liquido nas cores vermelho, azul e preto e 1 apagador. Suporte em forma de “T” com rodas (sendo 2 com travão)</t>
  </si>
  <si>
    <t>Porta Banner</t>
  </si>
  <si>
    <t>Tripé para banner articulado com altura regulável, que possua engate rápido e base retrátil, chegando até 2,10m de altura máxima.</t>
  </si>
  <si>
    <t>SERVIÇO DE  LOCAÇÃO</t>
  </si>
  <si>
    <t>SERVIÇO DE LOCAÇÃO</t>
  </si>
  <si>
    <t>Sala</t>
  </si>
  <si>
    <t>Com capacidade para até 50 pessoas, equipada com cadeiras universitárias ou carteiras tipo auditório e lay-out a serem especificados pelo contratante em cada caso, em local de fácil acesso, inclusive para portadores de necessidades especiais, possuir banheiros higienizados de acordo com a legislação sanitária e de fácil acesso para todos os participantes, espaço físico com, no mínimo, 1,50m² por participante, iluminação e ventilação adequada e ar condicionado silencioso, infraestrutura para instalação dos equipamentos eletrônicos e similares, pontos de internet ou link de acesso, com espaço disponível para atender aos serviços de coffee-break e local apropriado para utilização como sala de apoio, com fornecimento de água e café.</t>
  </si>
  <si>
    <t>Sala ou       Auditório - II</t>
  </si>
  <si>
    <t>Com capacidade para até 150 pessoas, equipada com cadeiras universitárias ou carteiras tipo auditório e lay-out a serem especificados pelo contratante em cada caso, em local de fácil acesso, inclusive para portadores de necessidades especiais, possuir banheiros higienizados de acordo com a legislação sanitária e de fácil acesso para todos os participantes, espaço físico com, no mínimo, 1,50m² por participante, iluminação e ventilação adequada e ar condicionado silencioso, infraestrutura para instalação dos equipamentos eletrônicos e similares, pontos de internet ou link de acesso, com espaço disponível para atender aos serviços de coffee-break e local apropriado para utilização como sala de apoio, com fornecimento de água e café.</t>
  </si>
  <si>
    <t>Valor Total do Grupo 5</t>
  </si>
  <si>
    <t>Obs. Preço considerado muito baixo quando comparado com as demais propostas.</t>
  </si>
  <si>
    <t>Para os Itens 42 e 43 o valor estimado foi  estabelecido com base no menor preço pesquisado.</t>
  </si>
  <si>
    <t>TOTALIZAÇÃO DOS VALORES ESTIMADOS</t>
  </si>
  <si>
    <t>ITEM</t>
  </si>
  <si>
    <t>DESCRIÇÃO</t>
  </si>
  <si>
    <t>VALOR TOTAL ESTIMADO</t>
  </si>
  <si>
    <t>Anexo I - Planilha de Preços</t>
  </si>
  <si>
    <t>Pregão nº 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</si>
</sst>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\-??_);_(@_)"/>
    <numFmt numFmtId="165" formatCode="#,##0.00_);\(#,##0.00\)"/>
  </numFmts>
  <fonts count="15" x14ac:knownFonts="1"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u/>
      <sz val="8"/>
      <color rgb="FF000000"/>
      <name val="Calibri"/>
      <family val="2"/>
      <charset val="1"/>
    </font>
    <font>
      <i/>
      <sz val="8"/>
      <name val="Calibri"/>
      <family val="2"/>
      <charset val="1"/>
    </font>
    <font>
      <sz val="8"/>
      <color rgb="FFFF0000"/>
      <name val="Calibri"/>
      <family val="2"/>
      <charset val="1"/>
    </font>
    <font>
      <i/>
      <u/>
      <sz val="8"/>
      <name val="Calibri"/>
      <family val="2"/>
      <charset val="1"/>
    </font>
    <font>
      <u/>
      <sz val="8"/>
      <name val="Calibri"/>
      <family val="2"/>
      <charset val="1"/>
    </font>
    <font>
      <b/>
      <sz val="8"/>
      <name val="Calibri"/>
      <family val="2"/>
      <charset val="1"/>
    </font>
    <font>
      <sz val="10"/>
      <name val="Arial"/>
      <family val="2"/>
      <charset val="1"/>
    </font>
    <font>
      <i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DE9D9"/>
        <bgColor rgb="FFFFFFFF"/>
      </patternFill>
    </fill>
    <fill>
      <patternFill patternType="solid">
        <fgColor rgb="FFCCCCCC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DE9D9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7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3" fillId="4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justify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4" fontId="14" fillId="0" borderId="11" xfId="0" applyNumberFormat="1" applyFont="1" applyBorder="1" applyAlignment="1"/>
    <xf numFmtId="4" fontId="14" fillId="3" borderId="11" xfId="0" applyNumberFormat="1" applyFont="1" applyFill="1" applyBorder="1" applyAlignment="1"/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/>
    <xf numFmtId="0" fontId="3" fillId="0" borderId="0" xfId="0" applyFont="1" applyFill="1"/>
    <xf numFmtId="4" fontId="3" fillId="3" borderId="18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DE9D9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H11"/>
  <sheetViews>
    <sheetView tabSelected="1" view="pageLayout" zoomScaleNormal="108" workbookViewId="0">
      <selection activeCell="H9" sqref="H9"/>
    </sheetView>
  </sheetViews>
  <sheetFormatPr defaultRowHeight="15" x14ac:dyDescent="0.25"/>
  <cols>
    <col min="1" max="1" width="8.7109375"/>
    <col min="2" max="2" width="10.42578125"/>
    <col min="3" max="3" width="38.42578125" customWidth="1"/>
    <col min="4" max="4" width="5.28515625"/>
    <col min="5" max="5" width="4.85546875"/>
    <col min="6" max="6" width="4.5703125"/>
    <col min="7" max="1019" width="8.7109375"/>
  </cols>
  <sheetData>
    <row r="1" spans="1:8" x14ac:dyDescent="0.25">
      <c r="A1" s="44" t="s">
        <v>128</v>
      </c>
      <c r="B1" s="44"/>
      <c r="C1" s="44"/>
      <c r="D1" s="44"/>
      <c r="E1" s="44"/>
      <c r="F1" s="44"/>
      <c r="G1" s="44"/>
      <c r="H1" s="44"/>
    </row>
    <row r="2" spans="1:8" x14ac:dyDescent="0.25">
      <c r="A2" s="45" t="s">
        <v>129</v>
      </c>
      <c r="B2" s="45"/>
      <c r="C2" s="45"/>
      <c r="D2" s="45"/>
      <c r="E2" s="45"/>
      <c r="F2" s="45"/>
      <c r="G2" s="45"/>
      <c r="H2" s="45"/>
    </row>
    <row r="3" spans="1:8" x14ac:dyDescent="0.25">
      <c r="A3" s="46" t="s">
        <v>0</v>
      </c>
      <c r="B3" s="46"/>
      <c r="C3" s="46"/>
      <c r="D3" s="46"/>
      <c r="E3" s="46"/>
      <c r="F3" s="46"/>
      <c r="G3" s="46"/>
      <c r="H3" s="46"/>
    </row>
    <row r="4" spans="1:8" x14ac:dyDescent="0.25">
      <c r="A4" s="47" t="s">
        <v>1</v>
      </c>
      <c r="B4" s="47"/>
      <c r="C4" s="47"/>
      <c r="D4" s="47"/>
      <c r="E4" s="47"/>
      <c r="F4" s="47"/>
      <c r="G4" s="47"/>
      <c r="H4" s="47"/>
    </row>
    <row r="5" spans="1:8" ht="36.75" customHeight="1" x14ac:dyDescent="0.25">
      <c r="A5" s="48" t="s">
        <v>2</v>
      </c>
      <c r="B5" s="48" t="s">
        <v>1</v>
      </c>
      <c r="C5" s="3" t="s">
        <v>3</v>
      </c>
      <c r="D5" s="3" t="s">
        <v>4</v>
      </c>
      <c r="E5" s="3" t="s">
        <v>5</v>
      </c>
      <c r="F5" s="3" t="s">
        <v>6</v>
      </c>
      <c r="G5" s="49" t="s">
        <v>7</v>
      </c>
      <c r="H5" s="49"/>
    </row>
    <row r="6" spans="1:8" ht="36.75" customHeight="1" x14ac:dyDescent="0.25">
      <c r="A6" s="48"/>
      <c r="B6" s="48"/>
      <c r="C6" s="3"/>
      <c r="D6" s="3"/>
      <c r="E6" s="3"/>
      <c r="F6" s="3"/>
      <c r="G6" s="3" t="s">
        <v>8</v>
      </c>
      <c r="H6" s="3" t="s">
        <v>9</v>
      </c>
    </row>
    <row r="7" spans="1:8" ht="66.75" customHeight="1" x14ac:dyDescent="0.25">
      <c r="A7" s="50">
        <v>1</v>
      </c>
      <c r="B7" s="51" t="s">
        <v>10</v>
      </c>
      <c r="C7" s="52" t="s">
        <v>11</v>
      </c>
      <c r="D7" s="5" t="s">
        <v>12</v>
      </c>
      <c r="E7" s="4" t="s">
        <v>13</v>
      </c>
      <c r="F7" s="7">
        <v>60</v>
      </c>
      <c r="G7" s="8"/>
      <c r="H7" s="8">
        <f>F7*G7</f>
        <v>0</v>
      </c>
    </row>
    <row r="8" spans="1:8" ht="59.25" customHeight="1" x14ac:dyDescent="0.25">
      <c r="A8" s="50"/>
      <c r="B8" s="51"/>
      <c r="C8" s="52"/>
      <c r="D8" s="4" t="s">
        <v>14</v>
      </c>
      <c r="E8" s="4" t="s">
        <v>13</v>
      </c>
      <c r="F8" s="4">
        <v>5</v>
      </c>
      <c r="G8" s="8"/>
      <c r="H8" s="43">
        <f>F8*G8</f>
        <v>0</v>
      </c>
    </row>
    <row r="9" spans="1:8" ht="24" customHeight="1" x14ac:dyDescent="0.25">
      <c r="A9" s="50" t="s">
        <v>15</v>
      </c>
      <c r="B9" s="50"/>
      <c r="C9" s="50"/>
      <c r="D9" s="4"/>
      <c r="E9" s="4"/>
      <c r="F9" s="4"/>
      <c r="G9" s="8"/>
      <c r="H9" s="9">
        <f>SUM(H7:H8)</f>
        <v>0</v>
      </c>
    </row>
    <row r="10" spans="1:8" ht="14.65" customHeight="1" x14ac:dyDescent="0.25"/>
    <row r="11" spans="1:8" x14ac:dyDescent="0.25">
      <c r="B11" s="53"/>
      <c r="C11" s="53"/>
      <c r="D11" s="53"/>
      <c r="E11" s="53"/>
      <c r="F11" s="53"/>
      <c r="G11" s="53"/>
      <c r="H11" s="53"/>
    </row>
  </sheetData>
  <mergeCells count="12">
    <mergeCell ref="A7:A8"/>
    <mergeCell ref="B7:B8"/>
    <mergeCell ref="C7:C8"/>
    <mergeCell ref="A9:C9"/>
    <mergeCell ref="B11:H11"/>
    <mergeCell ref="A1:H1"/>
    <mergeCell ref="A2:H2"/>
    <mergeCell ref="A3:H3"/>
    <mergeCell ref="A4:H4"/>
    <mergeCell ref="A5:A6"/>
    <mergeCell ref="B5:B6"/>
    <mergeCell ref="G5:H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C20"/>
  <sheetViews>
    <sheetView view="pageLayout" topLeftCell="A15" zoomScaleNormal="100" workbookViewId="0">
      <selection activeCell="G17" sqref="G17:H17"/>
    </sheetView>
  </sheetViews>
  <sheetFormatPr defaultRowHeight="15" x14ac:dyDescent="0.25"/>
  <cols>
    <col min="1" max="1" width="8.140625" style="10"/>
    <col min="2" max="2" width="12.28515625" style="10"/>
    <col min="3" max="3" width="37.140625" style="10"/>
    <col min="4" max="4" width="6.7109375" style="10"/>
    <col min="5" max="5" width="0" style="10" hidden="1"/>
    <col min="6" max="6" width="5.28515625" style="10"/>
    <col min="7" max="1017" width="9.140625" style="10"/>
  </cols>
  <sheetData>
    <row r="1" spans="1:1016" x14ac:dyDescent="0.25">
      <c r="A1" s="44" t="s">
        <v>128</v>
      </c>
      <c r="B1" s="44"/>
      <c r="C1" s="44"/>
      <c r="D1" s="44"/>
      <c r="E1" s="44"/>
      <c r="F1" s="44"/>
      <c r="G1" s="44"/>
      <c r="H1" s="4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</row>
    <row r="2" spans="1:1016" x14ac:dyDescent="0.25">
      <c r="A2" s="45" t="s">
        <v>129</v>
      </c>
      <c r="B2" s="45"/>
      <c r="C2" s="45"/>
      <c r="D2" s="45"/>
      <c r="E2" s="45"/>
      <c r="F2" s="45"/>
      <c r="G2" s="45"/>
      <c r="H2" s="4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</row>
    <row r="3" spans="1:1016" x14ac:dyDescent="0.25">
      <c r="A3" s="46" t="s">
        <v>0</v>
      </c>
      <c r="B3" s="46"/>
      <c r="C3" s="46"/>
      <c r="D3" s="46"/>
      <c r="E3" s="46"/>
      <c r="F3" s="46"/>
      <c r="G3" s="46"/>
      <c r="H3" s="46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</row>
    <row r="4" spans="1:1016" ht="15.6" customHeight="1" x14ac:dyDescent="0.25">
      <c r="A4" s="47" t="s">
        <v>16</v>
      </c>
      <c r="B4" s="47"/>
      <c r="C4" s="47"/>
      <c r="D4" s="47"/>
      <c r="E4" s="47"/>
      <c r="F4" s="47"/>
      <c r="G4" s="47"/>
      <c r="H4" s="47"/>
      <c r="I4" s="11"/>
      <c r="J4" s="11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</row>
    <row r="5" spans="1:1016" ht="33.75" customHeight="1" x14ac:dyDescent="0.25">
      <c r="A5" s="48" t="s">
        <v>17</v>
      </c>
      <c r="B5" s="48" t="s">
        <v>16</v>
      </c>
      <c r="C5" s="48" t="s">
        <v>3</v>
      </c>
      <c r="D5" s="48" t="s">
        <v>18</v>
      </c>
      <c r="E5" s="48"/>
      <c r="F5" s="48" t="s">
        <v>19</v>
      </c>
      <c r="G5" s="48" t="s">
        <v>20</v>
      </c>
      <c r="H5" s="48"/>
      <c r="I5" s="11"/>
      <c r="J5" s="11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</row>
    <row r="6" spans="1:1016" ht="22.15" customHeight="1" x14ac:dyDescent="0.25">
      <c r="A6" s="48"/>
      <c r="B6" s="48"/>
      <c r="C6" s="48"/>
      <c r="D6" s="48"/>
      <c r="E6" s="48"/>
      <c r="F6" s="48"/>
      <c r="G6" s="3" t="s">
        <v>8</v>
      </c>
      <c r="H6" s="3" t="s">
        <v>9</v>
      </c>
      <c r="I6" s="11"/>
      <c r="J6" s="11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</row>
    <row r="7" spans="1:1016" ht="85.9" customHeight="1" x14ac:dyDescent="0.25">
      <c r="A7" s="4">
        <v>2</v>
      </c>
      <c r="B7" s="12" t="s">
        <v>21</v>
      </c>
      <c r="C7" s="13" t="s">
        <v>22</v>
      </c>
      <c r="D7" s="4" t="s">
        <v>23</v>
      </c>
      <c r="E7" s="50">
        <v>60</v>
      </c>
      <c r="F7" s="50"/>
      <c r="G7" s="8"/>
      <c r="H7" s="8">
        <f>E7*G7</f>
        <v>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</row>
    <row r="8" spans="1:1016" ht="84.6" customHeight="1" x14ac:dyDescent="0.25">
      <c r="A8" s="4">
        <v>3</v>
      </c>
      <c r="B8" s="14" t="s">
        <v>24</v>
      </c>
      <c r="C8" s="13" t="s">
        <v>25</v>
      </c>
      <c r="D8" s="4" t="s">
        <v>23</v>
      </c>
      <c r="E8" s="54">
        <v>60</v>
      </c>
      <c r="F8" s="54"/>
      <c r="G8" s="8"/>
      <c r="H8" s="8">
        <f t="shared" ref="H8:H16" si="0">E8*G8</f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</row>
    <row r="9" spans="1:1016" ht="31.7" customHeight="1" x14ac:dyDescent="0.25">
      <c r="A9" s="4">
        <v>4</v>
      </c>
      <c r="B9" s="4" t="s">
        <v>26</v>
      </c>
      <c r="C9" s="6" t="s">
        <v>27</v>
      </c>
      <c r="D9" s="4" t="s">
        <v>28</v>
      </c>
      <c r="E9" s="54">
        <v>80</v>
      </c>
      <c r="F9" s="54"/>
      <c r="G9" s="8"/>
      <c r="H9" s="8">
        <f t="shared" si="0"/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</row>
    <row r="10" spans="1:1016" ht="59.65" customHeight="1" x14ac:dyDescent="0.25">
      <c r="A10" s="4">
        <v>5</v>
      </c>
      <c r="B10" s="4" t="s">
        <v>29</v>
      </c>
      <c r="C10" s="6" t="s">
        <v>30</v>
      </c>
      <c r="D10" s="4" t="s">
        <v>31</v>
      </c>
      <c r="E10" s="54">
        <v>80</v>
      </c>
      <c r="F10" s="54"/>
      <c r="G10" s="8"/>
      <c r="H10" s="8">
        <f t="shared" si="0"/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</row>
    <row r="11" spans="1:1016" ht="89.65" customHeight="1" x14ac:dyDescent="0.25">
      <c r="A11" s="4">
        <v>6</v>
      </c>
      <c r="B11" s="15" t="s">
        <v>32</v>
      </c>
      <c r="C11" s="13" t="s">
        <v>33</v>
      </c>
      <c r="D11" s="4" t="s">
        <v>23</v>
      </c>
      <c r="E11" s="54">
        <v>300</v>
      </c>
      <c r="F11" s="54"/>
      <c r="G11" s="8"/>
      <c r="H11" s="8">
        <f t="shared" si="0"/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</row>
    <row r="12" spans="1:1016" ht="37.35" customHeight="1" x14ac:dyDescent="0.25">
      <c r="A12" s="4">
        <v>7</v>
      </c>
      <c r="B12" s="4" t="s">
        <v>34</v>
      </c>
      <c r="C12" s="12" t="s">
        <v>35</v>
      </c>
      <c r="D12" s="4" t="s">
        <v>36</v>
      </c>
      <c r="E12" s="54">
        <v>30</v>
      </c>
      <c r="F12" s="54"/>
      <c r="G12" s="8"/>
      <c r="H12" s="8">
        <f t="shared" si="0"/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</row>
    <row r="13" spans="1:1016" ht="89.65" customHeight="1" x14ac:dyDescent="0.25">
      <c r="A13" s="4">
        <v>8</v>
      </c>
      <c r="B13" s="16" t="s">
        <v>37</v>
      </c>
      <c r="C13" s="13" t="s">
        <v>38</v>
      </c>
      <c r="D13" s="4" t="s">
        <v>23</v>
      </c>
      <c r="E13" s="50">
        <v>4000</v>
      </c>
      <c r="F13" s="50"/>
      <c r="G13" s="8"/>
      <c r="H13" s="8">
        <f t="shared" si="0"/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</row>
    <row r="14" spans="1:1016" ht="111.95" customHeight="1" x14ac:dyDescent="0.25">
      <c r="A14" s="4">
        <v>9</v>
      </c>
      <c r="B14" s="16" t="s">
        <v>39</v>
      </c>
      <c r="C14" s="13" t="s">
        <v>40</v>
      </c>
      <c r="D14" s="4" t="s">
        <v>23</v>
      </c>
      <c r="E14" s="54">
        <v>300</v>
      </c>
      <c r="F14" s="54"/>
      <c r="G14" s="8"/>
      <c r="H14" s="8">
        <f t="shared" si="0"/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</row>
    <row r="15" spans="1:1016" ht="172.35" customHeight="1" x14ac:dyDescent="0.25">
      <c r="A15" s="4">
        <v>10</v>
      </c>
      <c r="B15" s="17" t="s">
        <v>41</v>
      </c>
      <c r="C15" s="13" t="s">
        <v>42</v>
      </c>
      <c r="D15" s="4" t="s">
        <v>23</v>
      </c>
      <c r="E15" s="50">
        <v>100</v>
      </c>
      <c r="F15" s="50"/>
      <c r="G15" s="8"/>
      <c r="H15" s="8">
        <f t="shared" si="0"/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</row>
    <row r="16" spans="1:1016" ht="165.6" customHeight="1" x14ac:dyDescent="0.25">
      <c r="A16" s="4">
        <v>11</v>
      </c>
      <c r="B16" s="4" t="s">
        <v>43</v>
      </c>
      <c r="C16" s="18" t="s">
        <v>44</v>
      </c>
      <c r="D16" s="4" t="s">
        <v>23</v>
      </c>
      <c r="E16" s="54">
        <v>100</v>
      </c>
      <c r="F16" s="54"/>
      <c r="G16" s="8"/>
      <c r="H16" s="8">
        <f t="shared" si="0"/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</row>
    <row r="17" spans="1:1016" ht="11.25" customHeight="1" x14ac:dyDescent="0.25">
      <c r="A17" s="57" t="s">
        <v>15</v>
      </c>
      <c r="B17" s="57"/>
      <c r="C17" s="57"/>
      <c r="D17" s="57"/>
      <c r="E17" s="57"/>
      <c r="F17" s="57"/>
      <c r="G17" s="55">
        <f>SUM(H7:H16)</f>
        <v>0</v>
      </c>
      <c r="H17" s="55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</row>
    <row r="18" spans="1:1016" ht="23.8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</row>
    <row r="19" spans="1:1016" s="11" customFormat="1" ht="17.100000000000001" customHeight="1" x14ac:dyDescent="0.25">
      <c r="A19" s="39"/>
      <c r="B19" s="56"/>
      <c r="C19" s="56"/>
      <c r="D19" s="56"/>
      <c r="E19" s="56"/>
      <c r="F19" s="56"/>
      <c r="G19" s="56"/>
      <c r="H19" s="56"/>
    </row>
    <row r="20" spans="1:1016" x14ac:dyDescent="0.25">
      <c r="B20" s="53"/>
      <c r="C20" s="53"/>
      <c r="D20" s="53"/>
      <c r="E20" s="53"/>
      <c r="F20" s="53"/>
      <c r="G20" s="53"/>
      <c r="H20" s="53"/>
    </row>
  </sheetData>
  <mergeCells count="24">
    <mergeCell ref="G17:H17"/>
    <mergeCell ref="B19:H19"/>
    <mergeCell ref="B20:H20"/>
    <mergeCell ref="A17:F17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A1:H1"/>
    <mergeCell ref="A2:H2"/>
    <mergeCell ref="A3:H3"/>
    <mergeCell ref="A4:H4"/>
    <mergeCell ref="A5:A6"/>
    <mergeCell ref="B5:B6"/>
    <mergeCell ref="C5:C6"/>
    <mergeCell ref="D5:E6"/>
    <mergeCell ref="F5:F6"/>
    <mergeCell ref="G5:H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C28"/>
  <sheetViews>
    <sheetView view="pageLayout" topLeftCell="A22" zoomScaleNormal="100" workbookViewId="0">
      <selection activeCell="G24" sqref="G24"/>
    </sheetView>
  </sheetViews>
  <sheetFormatPr defaultRowHeight="15" x14ac:dyDescent="0.25"/>
  <cols>
    <col min="1" max="1" width="6.28515625" style="10"/>
    <col min="2" max="2" width="14.140625" style="10"/>
    <col min="3" max="3" width="28.140625" style="10"/>
    <col min="4" max="4" width="5.5703125" style="10"/>
    <col min="5" max="5" width="5.7109375" style="10"/>
    <col min="6" max="6" width="9.140625" style="10"/>
    <col min="7" max="7" width="13.85546875" style="10"/>
    <col min="8" max="1017" width="9.140625" style="10"/>
  </cols>
  <sheetData>
    <row r="1" spans="1:10" x14ac:dyDescent="0.25">
      <c r="A1" s="62" t="s">
        <v>128</v>
      </c>
      <c r="B1" s="63"/>
      <c r="C1" s="63"/>
      <c r="D1" s="63"/>
      <c r="E1" s="63"/>
      <c r="F1" s="63"/>
      <c r="G1" s="64"/>
      <c r="H1" s="2"/>
      <c r="I1"/>
      <c r="J1"/>
    </row>
    <row r="2" spans="1:10" x14ac:dyDescent="0.25">
      <c r="A2" s="65" t="s">
        <v>129</v>
      </c>
      <c r="B2" s="66"/>
      <c r="C2" s="66"/>
      <c r="D2" s="66"/>
      <c r="E2" s="66"/>
      <c r="F2" s="66"/>
      <c r="G2" s="67"/>
      <c r="H2" s="1"/>
      <c r="I2"/>
      <c r="J2"/>
    </row>
    <row r="3" spans="1:10" x14ac:dyDescent="0.25">
      <c r="A3" s="46" t="s">
        <v>0</v>
      </c>
      <c r="B3" s="46"/>
      <c r="C3" s="46"/>
      <c r="D3" s="46"/>
      <c r="E3" s="46"/>
      <c r="F3" s="46"/>
      <c r="G3" s="46"/>
      <c r="H3"/>
      <c r="I3"/>
      <c r="J3"/>
    </row>
    <row r="4" spans="1:10" ht="15" customHeight="1" x14ac:dyDescent="0.25">
      <c r="A4" s="47" t="s">
        <v>45</v>
      </c>
      <c r="B4" s="47"/>
      <c r="C4" s="47"/>
      <c r="D4" s="47"/>
      <c r="E4" s="47"/>
      <c r="F4" s="47"/>
      <c r="G4" s="47"/>
      <c r="H4" s="11"/>
      <c r="I4" s="11"/>
      <c r="J4" s="11"/>
    </row>
    <row r="5" spans="1:10" ht="26.1" customHeight="1" x14ac:dyDescent="0.25">
      <c r="A5" s="48" t="s">
        <v>2</v>
      </c>
      <c r="B5" s="48" t="s">
        <v>45</v>
      </c>
      <c r="C5" s="48" t="s">
        <v>3</v>
      </c>
      <c r="D5" s="48" t="s">
        <v>5</v>
      </c>
      <c r="E5" s="48" t="s">
        <v>46</v>
      </c>
      <c r="F5" s="48" t="s">
        <v>47</v>
      </c>
      <c r="G5" s="48"/>
      <c r="H5" s="11"/>
      <c r="I5" s="11"/>
      <c r="J5" s="11"/>
    </row>
    <row r="6" spans="1:10" ht="27" customHeight="1" x14ac:dyDescent="0.25">
      <c r="A6" s="48"/>
      <c r="B6" s="48"/>
      <c r="C6" s="48"/>
      <c r="D6" s="48"/>
      <c r="E6" s="48"/>
      <c r="F6" s="3" t="s">
        <v>48</v>
      </c>
      <c r="G6" s="3" t="s">
        <v>9</v>
      </c>
      <c r="H6" s="11"/>
      <c r="I6" s="11"/>
      <c r="J6" s="11"/>
    </row>
    <row r="7" spans="1:10" ht="97.7" customHeight="1" x14ac:dyDescent="0.25">
      <c r="A7" s="20">
        <v>12</v>
      </c>
      <c r="B7" s="21" t="s">
        <v>49</v>
      </c>
      <c r="C7" s="22" t="s">
        <v>50</v>
      </c>
      <c r="D7" s="4" t="s">
        <v>51</v>
      </c>
      <c r="E7" s="4">
        <v>30</v>
      </c>
      <c r="F7" s="23"/>
      <c r="G7" s="24">
        <f>E7*F7</f>
        <v>0</v>
      </c>
      <c r="H7" s="11"/>
      <c r="I7" s="11"/>
      <c r="J7" s="11"/>
    </row>
    <row r="8" spans="1:10" ht="108.75" customHeight="1" x14ac:dyDescent="0.25">
      <c r="A8" s="4">
        <v>13</v>
      </c>
      <c r="B8" s="21" t="s">
        <v>52</v>
      </c>
      <c r="C8" s="25" t="s">
        <v>53</v>
      </c>
      <c r="D8" s="4" t="s">
        <v>51</v>
      </c>
      <c r="E8" s="4">
        <v>5</v>
      </c>
      <c r="F8" s="23"/>
      <c r="G8" s="24">
        <f t="shared" ref="G8:G23" si="0">E8*F8</f>
        <v>0</v>
      </c>
      <c r="H8" s="11"/>
      <c r="I8" s="11"/>
      <c r="J8" s="11"/>
    </row>
    <row r="9" spans="1:10" ht="105.75" customHeight="1" x14ac:dyDescent="0.25">
      <c r="A9" s="4">
        <v>14</v>
      </c>
      <c r="B9" s="4" t="s">
        <v>54</v>
      </c>
      <c r="C9" s="22" t="s">
        <v>55</v>
      </c>
      <c r="D9" s="4" t="s">
        <v>51</v>
      </c>
      <c r="E9" s="4">
        <v>6</v>
      </c>
      <c r="F9" s="23"/>
      <c r="G9" s="24">
        <f t="shared" si="0"/>
        <v>0</v>
      </c>
      <c r="H9" s="11"/>
      <c r="I9" s="11"/>
      <c r="J9" s="11"/>
    </row>
    <row r="10" spans="1:10" ht="96.4" customHeight="1" x14ac:dyDescent="0.25">
      <c r="A10" s="26">
        <v>15</v>
      </c>
      <c r="B10" s="21" t="s">
        <v>56</v>
      </c>
      <c r="C10" s="22" t="s">
        <v>57</v>
      </c>
      <c r="D10" s="4" t="s">
        <v>51</v>
      </c>
      <c r="E10" s="4">
        <v>5</v>
      </c>
      <c r="F10" s="23"/>
      <c r="G10" s="24">
        <f t="shared" si="0"/>
        <v>0</v>
      </c>
      <c r="H10" s="11"/>
      <c r="I10" s="11"/>
      <c r="J10" s="11"/>
    </row>
    <row r="11" spans="1:10" ht="43.5" customHeight="1" x14ac:dyDescent="0.25">
      <c r="A11" s="4">
        <v>16</v>
      </c>
      <c r="B11" s="4" t="s">
        <v>58</v>
      </c>
      <c r="C11" s="38" t="s">
        <v>59</v>
      </c>
      <c r="D11" s="4" t="s">
        <v>60</v>
      </c>
      <c r="E11" s="4">
        <v>100</v>
      </c>
      <c r="F11" s="23"/>
      <c r="G11" s="24">
        <f t="shared" si="0"/>
        <v>0</v>
      </c>
      <c r="H11" s="11"/>
      <c r="I11" s="11"/>
      <c r="J11" s="11"/>
    </row>
    <row r="12" spans="1:10" ht="191.85" customHeight="1" x14ac:dyDescent="0.25">
      <c r="A12" s="4">
        <v>17</v>
      </c>
      <c r="B12" s="27" t="s">
        <v>61</v>
      </c>
      <c r="C12" s="25" t="s">
        <v>62</v>
      </c>
      <c r="D12" s="4" t="s">
        <v>63</v>
      </c>
      <c r="E12" s="4">
        <v>16</v>
      </c>
      <c r="F12" s="23"/>
      <c r="G12" s="24">
        <f t="shared" si="0"/>
        <v>0</v>
      </c>
      <c r="H12" s="11"/>
      <c r="I12" s="11"/>
      <c r="J12" s="11"/>
    </row>
    <row r="13" spans="1:10" ht="196.35" customHeight="1" x14ac:dyDescent="0.25">
      <c r="A13" s="4">
        <v>18</v>
      </c>
      <c r="B13" s="21" t="s">
        <v>64</v>
      </c>
      <c r="C13" s="22" t="s">
        <v>65</v>
      </c>
      <c r="D13" s="4" t="s">
        <v>63</v>
      </c>
      <c r="E13" s="4">
        <v>6</v>
      </c>
      <c r="F13" s="23"/>
      <c r="G13" s="24">
        <f t="shared" si="0"/>
        <v>0</v>
      </c>
      <c r="H13" s="11"/>
      <c r="I13" s="11"/>
      <c r="J13" s="11"/>
    </row>
    <row r="14" spans="1:10" ht="188.1" customHeight="1" x14ac:dyDescent="0.25">
      <c r="A14" s="4">
        <v>19</v>
      </c>
      <c r="B14" s="14" t="s">
        <v>66</v>
      </c>
      <c r="C14" s="22" t="s">
        <v>67</v>
      </c>
      <c r="D14" s="4" t="s">
        <v>68</v>
      </c>
      <c r="E14" s="4">
        <v>200</v>
      </c>
      <c r="F14" s="23"/>
      <c r="G14" s="24">
        <f t="shared" si="0"/>
        <v>0</v>
      </c>
      <c r="H14" s="11"/>
      <c r="I14" s="11"/>
      <c r="J14" s="11"/>
    </row>
    <row r="15" spans="1:10" ht="81.400000000000006" customHeight="1" x14ac:dyDescent="0.25">
      <c r="A15" s="28">
        <v>20</v>
      </c>
      <c r="B15" s="21" t="s">
        <v>69</v>
      </c>
      <c r="C15" s="22" t="s">
        <v>70</v>
      </c>
      <c r="D15" s="4" t="s">
        <v>71</v>
      </c>
      <c r="E15" s="4">
        <v>9</v>
      </c>
      <c r="F15" s="23"/>
      <c r="G15" s="24">
        <f t="shared" si="0"/>
        <v>0</v>
      </c>
      <c r="H15" s="11"/>
      <c r="I15" s="11"/>
      <c r="J15" s="11"/>
    </row>
    <row r="16" spans="1:10" ht="41.1" customHeight="1" x14ac:dyDescent="0.25">
      <c r="A16" s="4">
        <v>21</v>
      </c>
      <c r="B16" s="14" t="s">
        <v>72</v>
      </c>
      <c r="C16" s="22" t="s">
        <v>73</v>
      </c>
      <c r="D16" s="4" t="s">
        <v>71</v>
      </c>
      <c r="E16" s="4">
        <v>84</v>
      </c>
      <c r="F16" s="23"/>
      <c r="G16" s="24">
        <f t="shared" si="0"/>
        <v>0</v>
      </c>
      <c r="H16" s="11"/>
      <c r="I16" s="11"/>
      <c r="J16" s="11"/>
    </row>
    <row r="17" spans="1:10" ht="48.6" customHeight="1" x14ac:dyDescent="0.25">
      <c r="A17" s="4">
        <v>22</v>
      </c>
      <c r="B17" s="14" t="s">
        <v>74</v>
      </c>
      <c r="C17" s="22" t="s">
        <v>75</v>
      </c>
      <c r="D17" s="4" t="s">
        <v>71</v>
      </c>
      <c r="E17" s="4">
        <v>5</v>
      </c>
      <c r="F17" s="23"/>
      <c r="G17" s="24">
        <f t="shared" si="0"/>
        <v>0</v>
      </c>
      <c r="H17" s="11"/>
      <c r="I17" s="11"/>
      <c r="J17" s="11"/>
    </row>
    <row r="18" spans="1:10" ht="33" customHeight="1" x14ac:dyDescent="0.25">
      <c r="A18" s="4">
        <v>23</v>
      </c>
      <c r="B18" s="14" t="s">
        <v>76</v>
      </c>
      <c r="C18" s="22" t="s">
        <v>77</v>
      </c>
      <c r="D18" s="4" t="s">
        <v>71</v>
      </c>
      <c r="E18" s="4">
        <v>10</v>
      </c>
      <c r="F18" s="23"/>
      <c r="G18" s="24">
        <f t="shared" si="0"/>
        <v>0</v>
      </c>
      <c r="H18" s="11"/>
      <c r="I18" s="11"/>
      <c r="J18" s="11"/>
    </row>
    <row r="19" spans="1:10" ht="42.6" customHeight="1" x14ac:dyDescent="0.25">
      <c r="A19" s="4">
        <v>24</v>
      </c>
      <c r="B19" s="14" t="s">
        <v>78</v>
      </c>
      <c r="C19" s="22" t="s">
        <v>79</v>
      </c>
      <c r="D19" s="4" t="s">
        <v>80</v>
      </c>
      <c r="E19" s="4">
        <v>30</v>
      </c>
      <c r="F19" s="23"/>
      <c r="G19" s="24">
        <f t="shared" si="0"/>
        <v>0</v>
      </c>
      <c r="H19" s="11"/>
      <c r="I19" s="11"/>
      <c r="J19" s="11"/>
    </row>
    <row r="20" spans="1:10" ht="165.6" customHeight="1" x14ac:dyDescent="0.25">
      <c r="A20" s="4">
        <v>25</v>
      </c>
      <c r="B20" s="22" t="s">
        <v>81</v>
      </c>
      <c r="C20" s="22" t="s">
        <v>82</v>
      </c>
      <c r="D20" s="4" t="s">
        <v>80</v>
      </c>
      <c r="E20" s="4">
        <v>60</v>
      </c>
      <c r="F20" s="23"/>
      <c r="G20" s="24">
        <f t="shared" si="0"/>
        <v>0</v>
      </c>
      <c r="H20" s="11"/>
      <c r="I20" s="11"/>
      <c r="J20" s="11"/>
    </row>
    <row r="21" spans="1:10" ht="165.6" customHeight="1" x14ac:dyDescent="0.25">
      <c r="A21" s="28">
        <v>26</v>
      </c>
      <c r="B21" s="21" t="s">
        <v>83</v>
      </c>
      <c r="C21" s="22" t="s">
        <v>84</v>
      </c>
      <c r="D21" s="4" t="s">
        <v>80</v>
      </c>
      <c r="E21" s="4">
        <v>10</v>
      </c>
      <c r="F21" s="23"/>
      <c r="G21" s="24">
        <f t="shared" si="0"/>
        <v>0</v>
      </c>
      <c r="H21" s="11"/>
      <c r="I21" s="11"/>
      <c r="J21" s="11"/>
    </row>
    <row r="22" spans="1:10" ht="164.1" customHeight="1" x14ac:dyDescent="0.25">
      <c r="A22" s="4">
        <v>27</v>
      </c>
      <c r="B22" s="17" t="s">
        <v>85</v>
      </c>
      <c r="C22" s="22" t="s">
        <v>86</v>
      </c>
      <c r="D22" s="4" t="s">
        <v>80</v>
      </c>
      <c r="E22" s="4">
        <v>6</v>
      </c>
      <c r="F22" s="23"/>
      <c r="G22" s="24">
        <f t="shared" si="0"/>
        <v>0</v>
      </c>
      <c r="H22"/>
    </row>
    <row r="23" spans="1:10" ht="110.45" customHeight="1" x14ac:dyDescent="0.25">
      <c r="A23" s="4">
        <v>28</v>
      </c>
      <c r="B23" s="29" t="s">
        <v>87</v>
      </c>
      <c r="C23" s="22" t="s">
        <v>88</v>
      </c>
      <c r="D23" s="4" t="s">
        <v>71</v>
      </c>
      <c r="E23" s="4">
        <v>300</v>
      </c>
      <c r="F23" s="23"/>
      <c r="G23" s="24">
        <f t="shared" si="0"/>
        <v>0</v>
      </c>
      <c r="H23"/>
    </row>
    <row r="24" spans="1:10" ht="15" customHeight="1" x14ac:dyDescent="0.25">
      <c r="A24" s="60" t="s">
        <v>15</v>
      </c>
      <c r="B24" s="61"/>
      <c r="C24" s="61"/>
      <c r="D24" s="61"/>
      <c r="E24" s="61"/>
      <c r="F24" s="61"/>
      <c r="G24" s="42">
        <f>SUM(G7:G23)</f>
        <v>0</v>
      </c>
      <c r="H24"/>
    </row>
    <row r="25" spans="1:10" x14ac:dyDescent="0.25">
      <c r="A25" s="40"/>
      <c r="B25" s="40"/>
      <c r="C25" s="40"/>
      <c r="D25" s="40"/>
      <c r="E25" s="40"/>
      <c r="F25" s="40"/>
      <c r="G25" s="40"/>
      <c r="H25"/>
    </row>
    <row r="26" spans="1:10" ht="14.85" customHeight="1" x14ac:dyDescent="0.25">
      <c r="A26" s="39"/>
      <c r="B26" s="59"/>
      <c r="C26" s="59"/>
      <c r="D26" s="59"/>
      <c r="E26" s="59"/>
      <c r="F26" s="59"/>
      <c r="G26" s="59"/>
      <c r="H26" s="30"/>
    </row>
    <row r="27" spans="1:10" ht="28.35" customHeight="1" x14ac:dyDescent="0.25">
      <c r="A27" s="41"/>
      <c r="B27" s="59"/>
      <c r="C27" s="59"/>
      <c r="D27" s="59"/>
      <c r="E27" s="59"/>
      <c r="F27" s="59"/>
      <c r="G27" s="59"/>
    </row>
    <row r="28" spans="1:10" x14ac:dyDescent="0.25">
      <c r="A28" s="41"/>
      <c r="B28" s="58"/>
      <c r="C28" s="58"/>
      <c r="D28" s="58"/>
      <c r="E28" s="58"/>
      <c r="F28" s="58"/>
      <c r="G28" s="58"/>
    </row>
  </sheetData>
  <mergeCells count="14">
    <mergeCell ref="B28:G28"/>
    <mergeCell ref="B26:G26"/>
    <mergeCell ref="B27:G27"/>
    <mergeCell ref="A24:F24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G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C23"/>
  <sheetViews>
    <sheetView view="pageLayout" topLeftCell="A12" zoomScaleNormal="100" workbookViewId="0">
      <selection activeCell="F20" sqref="F20:G20"/>
    </sheetView>
  </sheetViews>
  <sheetFormatPr defaultRowHeight="15" x14ac:dyDescent="0.25"/>
  <cols>
    <col min="1" max="1" width="6.140625" style="10"/>
    <col min="2" max="2" width="12.7109375" style="10"/>
    <col min="3" max="3" width="31.5703125" style="10"/>
    <col min="4" max="4" width="7.5703125" style="10" customWidth="1"/>
    <col min="5" max="5" width="5.42578125" style="10"/>
    <col min="6" max="1017" width="9.140625" style="10"/>
  </cols>
  <sheetData>
    <row r="1" spans="1:8" x14ac:dyDescent="0.25">
      <c r="A1" s="62" t="s">
        <v>128</v>
      </c>
      <c r="B1" s="63"/>
      <c r="C1" s="63"/>
      <c r="D1" s="63"/>
      <c r="E1" s="63"/>
      <c r="F1" s="63"/>
      <c r="G1" s="64"/>
      <c r="H1"/>
    </row>
    <row r="2" spans="1:8" ht="13.15" customHeight="1" x14ac:dyDescent="0.25">
      <c r="A2" s="65" t="s">
        <v>129</v>
      </c>
      <c r="B2" s="66"/>
      <c r="C2" s="66"/>
      <c r="D2" s="66"/>
      <c r="E2" s="66"/>
      <c r="F2" s="66"/>
      <c r="G2" s="67"/>
      <c r="H2"/>
    </row>
    <row r="3" spans="1:8" x14ac:dyDescent="0.25">
      <c r="A3" s="46" t="s">
        <v>0</v>
      </c>
      <c r="B3" s="46"/>
      <c r="C3" s="46"/>
      <c r="D3" s="46"/>
      <c r="E3" s="46"/>
      <c r="F3" s="46"/>
      <c r="G3" s="46"/>
      <c r="H3"/>
    </row>
    <row r="4" spans="1:8" ht="15" customHeight="1" x14ac:dyDescent="0.25">
      <c r="A4" s="47" t="s">
        <v>89</v>
      </c>
      <c r="B4" s="47"/>
      <c r="C4" s="47"/>
      <c r="D4" s="47"/>
      <c r="E4" s="47"/>
      <c r="F4" s="47"/>
      <c r="G4" s="47"/>
      <c r="H4"/>
    </row>
    <row r="5" spans="1:8" ht="34.5" customHeight="1" x14ac:dyDescent="0.25">
      <c r="A5" s="48" t="s">
        <v>17</v>
      </c>
      <c r="B5" s="48" t="s">
        <v>89</v>
      </c>
      <c r="C5" s="48" t="s">
        <v>3</v>
      </c>
      <c r="D5" s="48" t="s">
        <v>90</v>
      </c>
      <c r="E5" s="48" t="s">
        <v>46</v>
      </c>
      <c r="F5" s="69" t="s">
        <v>7</v>
      </c>
      <c r="G5" s="69"/>
      <c r="H5"/>
    </row>
    <row r="6" spans="1:8" ht="22.15" customHeight="1" x14ac:dyDescent="0.25">
      <c r="A6" s="48"/>
      <c r="B6" s="48"/>
      <c r="C6" s="48"/>
      <c r="D6" s="48"/>
      <c r="E6" s="48"/>
      <c r="F6" s="3" t="s">
        <v>48</v>
      </c>
      <c r="G6" s="3" t="s">
        <v>91</v>
      </c>
      <c r="H6"/>
    </row>
    <row r="7" spans="1:8" ht="87.6" customHeight="1" x14ac:dyDescent="0.25">
      <c r="A7" s="4">
        <v>29</v>
      </c>
      <c r="B7" s="14" t="s">
        <v>92</v>
      </c>
      <c r="C7" s="22" t="s">
        <v>93</v>
      </c>
      <c r="D7" s="31" t="s">
        <v>94</v>
      </c>
      <c r="E7" s="4">
        <v>18</v>
      </c>
      <c r="F7" s="8"/>
      <c r="G7" s="8">
        <f>E7*F7</f>
        <v>0</v>
      </c>
      <c r="H7"/>
    </row>
    <row r="8" spans="1:8" ht="197.1" customHeight="1" x14ac:dyDescent="0.25">
      <c r="A8" s="4">
        <v>30</v>
      </c>
      <c r="B8" s="14" t="s">
        <v>95</v>
      </c>
      <c r="C8" s="22" t="s">
        <v>96</v>
      </c>
      <c r="D8" s="4" t="s">
        <v>94</v>
      </c>
      <c r="E8" s="4">
        <v>27</v>
      </c>
      <c r="F8" s="8"/>
      <c r="G8" s="8">
        <f t="shared" ref="G8:G19" si="0">E8*F8</f>
        <v>0</v>
      </c>
      <c r="H8"/>
    </row>
    <row r="9" spans="1:8" ht="40.35" customHeight="1" x14ac:dyDescent="0.25">
      <c r="A9" s="4">
        <v>31</v>
      </c>
      <c r="B9" s="14" t="s">
        <v>97</v>
      </c>
      <c r="C9" s="22" t="s">
        <v>98</v>
      </c>
      <c r="D9" s="31" t="s">
        <v>94</v>
      </c>
      <c r="E9" s="4">
        <v>27</v>
      </c>
      <c r="F9" s="8"/>
      <c r="G9" s="8">
        <f t="shared" si="0"/>
        <v>0</v>
      </c>
      <c r="H9"/>
    </row>
    <row r="10" spans="1:8" ht="29.25" customHeight="1" x14ac:dyDescent="0.25">
      <c r="A10" s="4">
        <v>32</v>
      </c>
      <c r="B10" s="32" t="s">
        <v>99</v>
      </c>
      <c r="C10" s="22" t="s">
        <v>100</v>
      </c>
      <c r="D10" s="4" t="s">
        <v>94</v>
      </c>
      <c r="E10" s="4">
        <v>15</v>
      </c>
      <c r="F10" s="8"/>
      <c r="G10" s="8">
        <f t="shared" si="0"/>
        <v>0</v>
      </c>
      <c r="H10"/>
    </row>
    <row r="11" spans="1:8" ht="31.15" customHeight="1" x14ac:dyDescent="0.25">
      <c r="A11" s="4">
        <v>33</v>
      </c>
      <c r="B11" s="14" t="s">
        <v>101</v>
      </c>
      <c r="C11" s="17" t="s">
        <v>102</v>
      </c>
      <c r="D11" s="31" t="s">
        <v>94</v>
      </c>
      <c r="E11" s="4">
        <v>6</v>
      </c>
      <c r="F11" s="8"/>
      <c r="G11" s="8">
        <f t="shared" si="0"/>
        <v>0</v>
      </c>
      <c r="H11"/>
    </row>
    <row r="12" spans="1:8" ht="31.7" customHeight="1" x14ac:dyDescent="0.25">
      <c r="A12" s="4">
        <v>34</v>
      </c>
      <c r="B12" s="14" t="s">
        <v>101</v>
      </c>
      <c r="C12" s="17" t="s">
        <v>103</v>
      </c>
      <c r="D12" s="4" t="s">
        <v>94</v>
      </c>
      <c r="E12" s="4">
        <v>6</v>
      </c>
      <c r="F12" s="8"/>
      <c r="G12" s="8">
        <f t="shared" si="0"/>
        <v>0</v>
      </c>
      <c r="H12"/>
    </row>
    <row r="13" spans="1:8" ht="31.15" customHeight="1" x14ac:dyDescent="0.25">
      <c r="A13" s="4">
        <v>35</v>
      </c>
      <c r="B13" s="14" t="s">
        <v>101</v>
      </c>
      <c r="C13" s="17" t="s">
        <v>104</v>
      </c>
      <c r="D13" s="31" t="s">
        <v>94</v>
      </c>
      <c r="E13" s="4">
        <v>6</v>
      </c>
      <c r="F13" s="8"/>
      <c r="G13" s="8">
        <f t="shared" si="0"/>
        <v>0</v>
      </c>
      <c r="H13"/>
    </row>
    <row r="14" spans="1:8" ht="27.95" customHeight="1" x14ac:dyDescent="0.25">
      <c r="A14" s="4">
        <v>36</v>
      </c>
      <c r="B14" s="14" t="s">
        <v>101</v>
      </c>
      <c r="C14" s="17" t="s">
        <v>105</v>
      </c>
      <c r="D14" s="4" t="s">
        <v>94</v>
      </c>
      <c r="E14" s="4">
        <v>12</v>
      </c>
      <c r="F14" s="8"/>
      <c r="G14" s="8">
        <f t="shared" si="0"/>
        <v>0</v>
      </c>
      <c r="H14"/>
    </row>
    <row r="15" spans="1:8" ht="36" customHeight="1" x14ac:dyDescent="0.25">
      <c r="A15" s="4">
        <v>37</v>
      </c>
      <c r="B15" s="14" t="s">
        <v>106</v>
      </c>
      <c r="C15" s="17" t="s">
        <v>107</v>
      </c>
      <c r="D15" s="31" t="s">
        <v>94</v>
      </c>
      <c r="E15" s="4">
        <v>6</v>
      </c>
      <c r="F15" s="8"/>
      <c r="G15" s="8">
        <f t="shared" si="0"/>
        <v>0</v>
      </c>
      <c r="H15"/>
    </row>
    <row r="16" spans="1:8" ht="33.75" customHeight="1" x14ac:dyDescent="0.25">
      <c r="A16" s="4">
        <v>38</v>
      </c>
      <c r="B16" s="14" t="s">
        <v>106</v>
      </c>
      <c r="C16" s="17" t="s">
        <v>108</v>
      </c>
      <c r="D16" s="4" t="s">
        <v>94</v>
      </c>
      <c r="E16" s="4">
        <v>6</v>
      </c>
      <c r="F16" s="8"/>
      <c r="G16" s="8">
        <f t="shared" si="0"/>
        <v>0</v>
      </c>
      <c r="H16"/>
    </row>
    <row r="17" spans="1:8" ht="33.75" x14ac:dyDescent="0.25">
      <c r="A17" s="4">
        <v>39</v>
      </c>
      <c r="B17" s="14" t="s">
        <v>109</v>
      </c>
      <c r="C17" s="17" t="s">
        <v>110</v>
      </c>
      <c r="D17" s="31" t="s">
        <v>94</v>
      </c>
      <c r="E17" s="4">
        <v>27</v>
      </c>
      <c r="F17" s="8"/>
      <c r="G17" s="8">
        <f t="shared" si="0"/>
        <v>0</v>
      </c>
      <c r="H17"/>
    </row>
    <row r="18" spans="1:8" ht="79.7" customHeight="1" x14ac:dyDescent="0.25">
      <c r="A18" s="4">
        <v>40</v>
      </c>
      <c r="B18" s="14" t="s">
        <v>111</v>
      </c>
      <c r="C18" s="22" t="s">
        <v>112</v>
      </c>
      <c r="D18" s="4" t="s">
        <v>94</v>
      </c>
      <c r="E18" s="4">
        <v>12</v>
      </c>
      <c r="F18" s="8"/>
      <c r="G18" s="8">
        <f t="shared" si="0"/>
        <v>0</v>
      </c>
      <c r="H18"/>
    </row>
    <row r="19" spans="1:8" ht="39.200000000000003" customHeight="1" x14ac:dyDescent="0.25">
      <c r="A19" s="4">
        <v>41</v>
      </c>
      <c r="B19" s="14" t="s">
        <v>113</v>
      </c>
      <c r="C19" s="22" t="s">
        <v>114</v>
      </c>
      <c r="D19" s="31" t="s">
        <v>94</v>
      </c>
      <c r="E19" s="4">
        <v>12</v>
      </c>
      <c r="F19" s="8"/>
      <c r="G19" s="8">
        <f t="shared" si="0"/>
        <v>0</v>
      </c>
      <c r="H19"/>
    </row>
    <row r="20" spans="1:8" ht="11.25" customHeight="1" x14ac:dyDescent="0.25">
      <c r="A20" s="50" t="s">
        <v>15</v>
      </c>
      <c r="B20" s="50"/>
      <c r="C20" s="50"/>
      <c r="D20" s="50"/>
      <c r="E20" s="50"/>
      <c r="F20" s="55">
        <f>SUM(G7:G19)</f>
        <v>0</v>
      </c>
      <c r="G20" s="55"/>
      <c r="H20"/>
    </row>
    <row r="21" spans="1:8" x14ac:dyDescent="0.25">
      <c r="A21"/>
      <c r="B21"/>
      <c r="C21"/>
      <c r="D21"/>
      <c r="E21"/>
      <c r="F21"/>
      <c r="G21"/>
      <c r="H21"/>
    </row>
    <row r="22" spans="1:8" ht="14.85" customHeight="1" x14ac:dyDescent="0.25">
      <c r="A22" s="39"/>
      <c r="B22" s="59"/>
      <c r="C22" s="59"/>
      <c r="D22" s="59"/>
      <c r="E22" s="59"/>
      <c r="F22" s="59"/>
      <c r="G22" s="59"/>
      <c r="H22" s="30"/>
    </row>
    <row r="23" spans="1:8" ht="28.35" customHeight="1" x14ac:dyDescent="0.25">
      <c r="A23" s="41"/>
      <c r="B23" s="68"/>
      <c r="C23" s="68"/>
      <c r="D23" s="68"/>
      <c r="E23" s="68"/>
      <c r="F23" s="68"/>
      <c r="G23" s="68"/>
    </row>
  </sheetData>
  <mergeCells count="14">
    <mergeCell ref="F20:G20"/>
    <mergeCell ref="B22:G22"/>
    <mergeCell ref="B23:G23"/>
    <mergeCell ref="A20:E2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G5"/>
  </mergeCells>
  <pageMargins left="0.51180555555555496" right="0.51180555555555496" top="1.16736111111111" bottom="0.78749999999999998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C12"/>
  <sheetViews>
    <sheetView view="pageLayout" zoomScaleNormal="100" workbookViewId="0">
      <selection activeCell="F9" sqref="F9:G9"/>
    </sheetView>
  </sheetViews>
  <sheetFormatPr defaultRowHeight="15" x14ac:dyDescent="0.25"/>
  <cols>
    <col min="1" max="1" width="7.5703125" style="10"/>
    <col min="2" max="2" width="13" style="10"/>
    <col min="3" max="3" width="32.85546875" style="10"/>
    <col min="4" max="4" width="8.42578125" style="10"/>
    <col min="5" max="5" width="7" style="10"/>
    <col min="6" max="1017" width="9.140625" style="10"/>
  </cols>
  <sheetData>
    <row r="1" spans="1:12" x14ac:dyDescent="0.25">
      <c r="A1" s="62" t="s">
        <v>128</v>
      </c>
      <c r="B1" s="63"/>
      <c r="C1" s="63"/>
      <c r="D1" s="63"/>
      <c r="E1" s="63"/>
      <c r="F1" s="63"/>
      <c r="G1" s="64"/>
      <c r="H1"/>
      <c r="I1"/>
      <c r="J1"/>
      <c r="K1"/>
      <c r="L1"/>
    </row>
    <row r="2" spans="1:12" ht="13.15" customHeight="1" x14ac:dyDescent="0.25">
      <c r="A2" s="65" t="s">
        <v>129</v>
      </c>
      <c r="B2" s="66"/>
      <c r="C2" s="66"/>
      <c r="D2" s="66"/>
      <c r="E2" s="66"/>
      <c r="F2" s="66"/>
      <c r="G2" s="67"/>
      <c r="H2"/>
      <c r="I2"/>
      <c r="J2"/>
      <c r="K2"/>
      <c r="L2"/>
    </row>
    <row r="3" spans="1:12" x14ac:dyDescent="0.25">
      <c r="A3" s="46" t="s">
        <v>0</v>
      </c>
      <c r="B3" s="46"/>
      <c r="C3" s="46"/>
      <c r="D3" s="46"/>
      <c r="E3" s="46"/>
      <c r="F3" s="46"/>
      <c r="G3" s="46"/>
      <c r="H3"/>
      <c r="I3"/>
      <c r="J3"/>
      <c r="K3"/>
      <c r="L3"/>
    </row>
    <row r="4" spans="1:12" ht="15" customHeight="1" x14ac:dyDescent="0.25">
      <c r="A4" s="47" t="s">
        <v>115</v>
      </c>
      <c r="B4" s="47"/>
      <c r="C4" s="47"/>
      <c r="D4" s="47"/>
      <c r="E4" s="47"/>
      <c r="F4" s="47"/>
      <c r="G4" s="47"/>
      <c r="H4" s="11"/>
      <c r="I4" s="11"/>
      <c r="J4" s="11"/>
      <c r="K4" s="11"/>
      <c r="L4" s="11"/>
    </row>
    <row r="5" spans="1:12" ht="30.6" customHeight="1" x14ac:dyDescent="0.25">
      <c r="A5" s="48" t="s">
        <v>2</v>
      </c>
      <c r="B5" s="48" t="s">
        <v>116</v>
      </c>
      <c r="C5" s="48" t="s">
        <v>3</v>
      </c>
      <c r="D5" s="48" t="s">
        <v>90</v>
      </c>
      <c r="E5" s="48" t="s">
        <v>19</v>
      </c>
      <c r="F5" s="48" t="s">
        <v>20</v>
      </c>
      <c r="G5" s="48"/>
      <c r="H5" s="11"/>
      <c r="I5" s="11"/>
      <c r="J5" s="11"/>
      <c r="K5" s="11"/>
      <c r="L5" s="11"/>
    </row>
    <row r="6" spans="1:12" ht="26.45" customHeight="1" x14ac:dyDescent="0.25">
      <c r="A6" s="48"/>
      <c r="B6" s="48"/>
      <c r="C6" s="48"/>
      <c r="D6" s="48"/>
      <c r="E6" s="48"/>
      <c r="F6" s="3" t="s">
        <v>8</v>
      </c>
      <c r="G6" s="3" t="s">
        <v>9</v>
      </c>
      <c r="H6" s="11"/>
      <c r="I6" s="11"/>
      <c r="J6" s="11"/>
      <c r="K6" s="11"/>
      <c r="L6" s="11"/>
    </row>
    <row r="7" spans="1:12" ht="176.45" customHeight="1" x14ac:dyDescent="0.25">
      <c r="A7" s="4">
        <v>42</v>
      </c>
      <c r="B7" s="4" t="s">
        <v>117</v>
      </c>
      <c r="C7" s="22" t="s">
        <v>118</v>
      </c>
      <c r="D7" s="4" t="s">
        <v>80</v>
      </c>
      <c r="E7" s="4">
        <v>45</v>
      </c>
      <c r="F7" s="8"/>
      <c r="G7" s="8">
        <f>E7*F7</f>
        <v>0</v>
      </c>
      <c r="H7" s="11"/>
      <c r="I7" s="11"/>
      <c r="J7" s="11"/>
      <c r="K7" s="11"/>
      <c r="L7" s="11"/>
    </row>
    <row r="8" spans="1:12" ht="177" customHeight="1" x14ac:dyDescent="0.25">
      <c r="A8" s="4">
        <v>43</v>
      </c>
      <c r="B8" s="4" t="s">
        <v>119</v>
      </c>
      <c r="C8" s="22" t="s">
        <v>120</v>
      </c>
      <c r="D8" s="4" t="s">
        <v>80</v>
      </c>
      <c r="E8" s="4">
        <v>6</v>
      </c>
      <c r="F8" s="8"/>
      <c r="G8" s="8">
        <f>E8*F8</f>
        <v>0</v>
      </c>
      <c r="H8" s="11"/>
      <c r="I8" s="11"/>
      <c r="J8" s="11"/>
      <c r="K8" s="11"/>
      <c r="L8" s="11"/>
    </row>
    <row r="9" spans="1:12" ht="11.25" customHeight="1" x14ac:dyDescent="0.25">
      <c r="A9" s="50" t="s">
        <v>121</v>
      </c>
      <c r="B9" s="50"/>
      <c r="C9" s="50"/>
      <c r="D9" s="50"/>
      <c r="E9" s="50"/>
      <c r="F9" s="71">
        <f>SUM(G7:G8)</f>
        <v>0</v>
      </c>
      <c r="G9" s="71"/>
    </row>
    <row r="10" spans="1:12" x14ac:dyDescent="0.25">
      <c r="A10"/>
      <c r="B10"/>
      <c r="C10"/>
      <c r="D10"/>
      <c r="E10"/>
      <c r="F10"/>
      <c r="G10"/>
    </row>
    <row r="11" spans="1:12" ht="14.85" customHeight="1" x14ac:dyDescent="0.25">
      <c r="A11" s="19"/>
      <c r="B11" s="70" t="s">
        <v>122</v>
      </c>
      <c r="C11" s="70"/>
      <c r="D11" s="70"/>
      <c r="E11" s="70"/>
      <c r="F11" s="70"/>
      <c r="G11" s="70"/>
    </row>
    <row r="12" spans="1:12" x14ac:dyDescent="0.25">
      <c r="B12" s="53" t="s">
        <v>123</v>
      </c>
      <c r="C12" s="53"/>
      <c r="D12" s="53"/>
      <c r="E12" s="53"/>
      <c r="F12" s="53"/>
      <c r="G12" s="53"/>
    </row>
  </sheetData>
  <mergeCells count="14">
    <mergeCell ref="B11:G11"/>
    <mergeCell ref="B12:G12"/>
    <mergeCell ref="A9:E9"/>
    <mergeCell ref="F9:G9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G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L11"/>
  <sheetViews>
    <sheetView zoomScaleNormal="100" workbookViewId="0">
      <selection activeCell="L11" sqref="L11"/>
    </sheetView>
  </sheetViews>
  <sheetFormatPr defaultRowHeight="15" x14ac:dyDescent="0.25"/>
  <cols>
    <col min="1" max="8" width="8.7109375"/>
    <col min="9" max="9" width="2.42578125"/>
    <col min="10" max="11" width="0" hidden="1"/>
    <col min="12" max="12" width="28.140625"/>
    <col min="13" max="1025" width="8.7109375"/>
  </cols>
  <sheetData>
    <row r="1" spans="1:12" x14ac:dyDescent="0.25">
      <c r="A1" s="72" t="s">
        <v>128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25">
      <c r="A2" s="73" t="s">
        <v>129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25">
      <c r="A3" s="73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x14ac:dyDescent="0.25">
      <c r="A4" s="74" t="s">
        <v>124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33" t="s">
        <v>125</v>
      </c>
      <c r="B5" s="75" t="s">
        <v>126</v>
      </c>
      <c r="C5" s="75"/>
      <c r="D5" s="75"/>
      <c r="E5" s="75"/>
      <c r="F5" s="75"/>
      <c r="G5" s="75"/>
      <c r="H5" s="75"/>
      <c r="I5" s="75"/>
      <c r="J5" s="75"/>
      <c r="K5" s="75"/>
      <c r="L5" s="34" t="s">
        <v>127</v>
      </c>
    </row>
    <row r="6" spans="1:12" x14ac:dyDescent="0.25">
      <c r="A6" s="35">
        <v>1</v>
      </c>
      <c r="B6" s="77" t="s">
        <v>1</v>
      </c>
      <c r="C6" s="77"/>
      <c r="D6" s="77"/>
      <c r="E6" s="77"/>
      <c r="F6" s="77"/>
      <c r="G6" s="77"/>
      <c r="H6" s="77"/>
      <c r="I6" s="77"/>
      <c r="J6" s="77"/>
      <c r="K6" s="77"/>
      <c r="L6" s="36">
        <f>HOSPEDAGEM!H9</f>
        <v>0</v>
      </c>
    </row>
    <row r="7" spans="1:12" x14ac:dyDescent="0.25">
      <c r="A7" s="35">
        <v>2</v>
      </c>
      <c r="B7" s="77" t="s">
        <v>16</v>
      </c>
      <c r="C7" s="77"/>
      <c r="D7" s="77"/>
      <c r="E7" s="77"/>
      <c r="F7" s="77"/>
      <c r="G7" s="77"/>
      <c r="H7" s="77"/>
      <c r="I7" s="77"/>
      <c r="J7" s="77"/>
      <c r="K7" s="77"/>
      <c r="L7" s="36">
        <f>ALIMENTAÇÃO!G17</f>
        <v>0</v>
      </c>
    </row>
    <row r="8" spans="1:12" x14ac:dyDescent="0.25">
      <c r="A8" s="35">
        <v>3</v>
      </c>
      <c r="B8" s="77" t="s">
        <v>45</v>
      </c>
      <c r="C8" s="77"/>
      <c r="D8" s="77"/>
      <c r="E8" s="77"/>
      <c r="F8" s="77"/>
      <c r="G8" s="77"/>
      <c r="H8" s="77"/>
      <c r="I8" s="77"/>
      <c r="J8" s="77"/>
      <c r="K8" s="77"/>
      <c r="L8" s="36">
        <f>INFRAESTRUTURA!F24</f>
        <v>0</v>
      </c>
    </row>
    <row r="9" spans="1:12" x14ac:dyDescent="0.25">
      <c r="A9" s="35">
        <v>4</v>
      </c>
      <c r="B9" s="77" t="s">
        <v>89</v>
      </c>
      <c r="C9" s="77"/>
      <c r="D9" s="77"/>
      <c r="E9" s="77"/>
      <c r="F9" s="77"/>
      <c r="G9" s="77"/>
      <c r="H9" s="77"/>
      <c r="I9" s="77"/>
      <c r="J9" s="77"/>
      <c r="K9" s="77"/>
      <c r="L9" s="36">
        <f>EQUIPAMENTOS!F20</f>
        <v>0</v>
      </c>
    </row>
    <row r="10" spans="1:12" x14ac:dyDescent="0.25">
      <c r="A10" s="35">
        <v>5</v>
      </c>
      <c r="B10" s="77" t="s">
        <v>116</v>
      </c>
      <c r="C10" s="77"/>
      <c r="D10" s="77"/>
      <c r="E10" s="77"/>
      <c r="F10" s="77"/>
      <c r="G10" s="77"/>
      <c r="H10" s="77"/>
      <c r="I10" s="77"/>
      <c r="J10" s="77"/>
      <c r="K10" s="77"/>
      <c r="L10" s="36">
        <f>'SERVIÇO DE LOCAÇÃO'!F9</f>
        <v>0</v>
      </c>
    </row>
    <row r="11" spans="1:12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37">
        <f>SUM(L6:L10)</f>
        <v>0</v>
      </c>
    </row>
  </sheetData>
  <mergeCells count="11">
    <mergeCell ref="A11:K11"/>
    <mergeCell ref="B6:K6"/>
    <mergeCell ref="B7:K7"/>
    <mergeCell ref="B8:K8"/>
    <mergeCell ref="B9:K9"/>
    <mergeCell ref="B10:K10"/>
    <mergeCell ref="A1:L1"/>
    <mergeCell ref="A2:L2"/>
    <mergeCell ref="A3:L3"/>
    <mergeCell ref="A4:L4"/>
    <mergeCell ref="B5:K5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50</vt:i4>
      </vt:variant>
    </vt:vector>
  </HeadingPairs>
  <TitlesOfParts>
    <vt:vector size="56" baseType="lpstr">
      <vt:lpstr>HOSPEDAGEM</vt:lpstr>
      <vt:lpstr>ALIMENTAÇÃO</vt:lpstr>
      <vt:lpstr>INFRAESTRUTURA</vt:lpstr>
      <vt:lpstr>EQUIPAMENTOS</vt:lpstr>
      <vt:lpstr>SERVIÇO DE LOCAÇÃO</vt:lpstr>
      <vt:lpstr>Resumo dos Grupos</vt:lpstr>
      <vt:lpstr>ALIMENTAÇÃO!Area_de_impressao</vt:lpstr>
      <vt:lpstr>EQUIPAMENTOS!Area_de_impressao</vt:lpstr>
      <vt:lpstr>HOSPEDAGEM!Area_de_impressao</vt:lpstr>
      <vt:lpstr>INFRAESTRUTURA!Area_de_impressao</vt:lpstr>
      <vt:lpstr>'Resumo dos Grupos'!Area_de_impressao</vt:lpstr>
      <vt:lpstr>'SERVIÇO DE LOCAÇÃO'!Area_de_impressao</vt:lpstr>
      <vt:lpstr>ALIMENTAÇÃO!Print_Area_0</vt:lpstr>
      <vt:lpstr>EQUIPAMENTOS!Print_Area_0</vt:lpstr>
      <vt:lpstr>HOSPEDAGEM!Print_Area_0</vt:lpstr>
      <vt:lpstr>INFRAESTRUTURA!Print_Area_0</vt:lpstr>
      <vt:lpstr>'Resumo dos Grupos'!Print_Area_0</vt:lpstr>
      <vt:lpstr>'SERVIÇO DE LOCAÇÃO'!Print_Area_0</vt:lpstr>
      <vt:lpstr>ALIMENTAÇÃO!Print_Area_0_0</vt:lpstr>
      <vt:lpstr>EQUIPAMENTOS!Print_Area_0_0</vt:lpstr>
      <vt:lpstr>HOSPEDAGEM!Print_Area_0_0</vt:lpstr>
      <vt:lpstr>INFRAESTRUTURA!Print_Area_0_0</vt:lpstr>
      <vt:lpstr>'Resumo dos Grupos'!Print_Area_0_0</vt:lpstr>
      <vt:lpstr>'SERVIÇO DE LOCAÇÃO'!Print_Area_0_0</vt:lpstr>
      <vt:lpstr>ALIMENTAÇÃO!Print_Area_0_0_0</vt:lpstr>
      <vt:lpstr>EQUIPAMENTOS!Print_Area_0_0_0</vt:lpstr>
      <vt:lpstr>HOSPEDAGEM!Print_Area_0_0_0</vt:lpstr>
      <vt:lpstr>INFRAESTRUTURA!Print_Area_0_0_0</vt:lpstr>
      <vt:lpstr>'Resumo dos Grupos'!Print_Area_0_0_0</vt:lpstr>
      <vt:lpstr>'SERVIÇO DE LOCAÇÃO'!Print_Area_0_0_0</vt:lpstr>
      <vt:lpstr>ALIMENTAÇÃO!Print_Area_0_0_0_0</vt:lpstr>
      <vt:lpstr>EQUIPAMENTOS!Print_Area_0_0_0_0</vt:lpstr>
      <vt:lpstr>HOSPEDAGEM!Print_Area_0_0_0_0</vt:lpstr>
      <vt:lpstr>INFRAESTRUTURA!Print_Area_0_0_0_0</vt:lpstr>
      <vt:lpstr>'Resumo dos Grupos'!Print_Area_0_0_0_0</vt:lpstr>
      <vt:lpstr>'SERVIÇO DE LOCAÇÃO'!Print_Area_0_0_0_0</vt:lpstr>
      <vt:lpstr>ALIMENTAÇÃO!Print_Titles_0</vt:lpstr>
      <vt:lpstr>EQUIPAMENTOS!Print_Titles_0</vt:lpstr>
      <vt:lpstr>INFRAESTRUTURA!Print_Titles_0</vt:lpstr>
      <vt:lpstr>'SERVIÇO DE LOCAÇÃO'!Print_Titles_0</vt:lpstr>
      <vt:lpstr>ALIMENTAÇÃO!Print_Titles_0_0</vt:lpstr>
      <vt:lpstr>EQUIPAMENTOS!Print_Titles_0_0</vt:lpstr>
      <vt:lpstr>INFRAESTRUTURA!Print_Titles_0_0</vt:lpstr>
      <vt:lpstr>'SERVIÇO DE LOCAÇÃO'!Print_Titles_0_0</vt:lpstr>
      <vt:lpstr>ALIMENTAÇÃO!Print_Titles_0_0_0</vt:lpstr>
      <vt:lpstr>EQUIPAMENTOS!Print_Titles_0_0_0</vt:lpstr>
      <vt:lpstr>INFRAESTRUTURA!Print_Titles_0_0_0</vt:lpstr>
      <vt:lpstr>'SERVIÇO DE LOCAÇÃO'!Print_Titles_0_0_0</vt:lpstr>
      <vt:lpstr>ALIMENTAÇÃO!Print_Titles_0_0_0_0</vt:lpstr>
      <vt:lpstr>EQUIPAMENTOS!Print_Titles_0_0_0_0</vt:lpstr>
      <vt:lpstr>INFRAESTRUTURA!Print_Titles_0_0_0_0</vt:lpstr>
      <vt:lpstr>'SERVIÇO DE LOCAÇÃO'!Print_Titles_0_0_0_0</vt:lpstr>
      <vt:lpstr>ALIMENTAÇÃO!Titulos_de_impressao</vt:lpstr>
      <vt:lpstr>EQUIPAMENTOS!Titulos_de_impressao</vt:lpstr>
      <vt:lpstr>INFRAESTRUTURA!Titulos_de_impressao</vt:lpstr>
      <vt:lpstr>'SERVIÇO DE LOCAÇÃO'!Titulos_de_impressao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PGT</dc:creator>
  <cp:lastModifiedBy>Jasmone Claudino Braga</cp:lastModifiedBy>
  <cp:revision>0</cp:revision>
  <cp:lastPrinted>2015-02-24T14:54:27Z</cp:lastPrinted>
  <dcterms:created xsi:type="dcterms:W3CDTF">2012-04-25T11:52:37Z</dcterms:created>
  <dcterms:modified xsi:type="dcterms:W3CDTF">2015-03-12T19:43:49Z</dcterms:modified>
  <dc:language>pt-BR</dc:language>
</cp:coreProperties>
</file>